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gjister 2019" sheetId="1" r:id="rId1"/>
  </sheets>
  <calcPr calcId="152511"/>
</workbook>
</file>

<file path=xl/calcChain.xml><?xml version="1.0" encoding="utf-8"?>
<calcChain xmlns="http://schemas.openxmlformats.org/spreadsheetml/2006/main">
  <c r="H39" i="1" l="1"/>
  <c r="H45" i="1"/>
  <c r="H61" i="1"/>
  <c r="J60" i="1"/>
  <c r="J61" i="1" s="1"/>
  <c r="J57" i="1"/>
  <c r="H57" i="1"/>
  <c r="H55" i="1"/>
  <c r="H58" i="1" s="1"/>
  <c r="H60" i="1" s="1"/>
  <c r="H62" i="1" s="1"/>
  <c r="H63" i="1" s="1"/>
  <c r="H64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F43" i="1"/>
  <c r="F42" i="1"/>
  <c r="F40" i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F36" i="1"/>
  <c r="F31" i="1"/>
  <c r="F28" i="1"/>
  <c r="F22" i="1"/>
  <c r="F21" i="1"/>
  <c r="H18" i="1"/>
  <c r="H19" i="1" s="1"/>
  <c r="F17" i="1"/>
  <c r="F16" i="1"/>
  <c r="F15" i="1"/>
  <c r="F13" i="1"/>
</calcChain>
</file>

<file path=xl/sharedStrings.xml><?xml version="1.0" encoding="utf-8"?>
<sst xmlns="http://schemas.openxmlformats.org/spreadsheetml/2006/main" count="394" uniqueCount="84">
  <si>
    <t>Nr</t>
  </si>
  <si>
    <t>Viti</t>
  </si>
  <si>
    <t>I ri/ I modifikuar</t>
  </si>
  <si>
    <t>Kontratë/Marrëveshje kuader</t>
  </si>
  <si>
    <t>Tipi I kontratës (mall/punë/shërbim/marrëveshje kuadër)</t>
  </si>
  <si>
    <t>Fondi I përllogaritur</t>
  </si>
  <si>
    <t>Burimi I financimit</t>
  </si>
  <si>
    <t>Lloji I procedurës së prokurimit/Minikontratë e marrëveshjes kuadër/Amendament kontratë për nevojat e fillim viti</t>
  </si>
  <si>
    <t>CPV Kod</t>
  </si>
  <si>
    <t>Koha e planifikuar për shpalljen e procedurës (muaji)</t>
  </si>
  <si>
    <t xml:space="preserve">I Ri </t>
  </si>
  <si>
    <t>Kontratë</t>
  </si>
  <si>
    <t>Shpenzime interneti</t>
  </si>
  <si>
    <t>Fondet e ASD-së</t>
  </si>
  <si>
    <t>Blerje me vlerë nën 100.000 lekë</t>
  </si>
  <si>
    <t>Dhjetor</t>
  </si>
  <si>
    <t>SKA</t>
  </si>
  <si>
    <t>Blerje ne sistemin dinamik</t>
  </si>
  <si>
    <t>Bileta udhetimi , sistem dinamik</t>
  </si>
  <si>
    <t>I Ri</t>
  </si>
  <si>
    <t>Kontrate</t>
  </si>
  <si>
    <t>Rishikim manual kontabilitetit ASD</t>
  </si>
  <si>
    <t>Sherbim konsulence</t>
  </si>
  <si>
    <t>Abonim ne shtypin e përditshëm</t>
  </si>
  <si>
    <t>Publikime/njoftime në shtypin e përditshëm</t>
  </si>
  <si>
    <t>Materiale publicitare (ideim/dizajn/botim/printim fletepalosje, stickera dhe materialeve/shërbimeve të tjera edukuese/promovuese/vizuale etj)</t>
  </si>
  <si>
    <t xml:space="preserve">Kërkesë për propozim </t>
  </si>
  <si>
    <t>Blerje kancelari</t>
  </si>
  <si>
    <t>Blerje kartolina dhe kartevizita, etj</t>
  </si>
  <si>
    <t>Blerje tonera</t>
  </si>
  <si>
    <t>Mirembajte vjetore program kontabiliteti ALPHA</t>
  </si>
  <si>
    <t>Shpenzime per larje automjete</t>
  </si>
  <si>
    <t>Mirembajtje infrastruktures IT</t>
  </si>
  <si>
    <t>Blerje me vlerë te vogël</t>
  </si>
  <si>
    <t>Mirembajtje portali web</t>
  </si>
  <si>
    <t xml:space="preserve">Mirembajtje vjetore per automjetin </t>
  </si>
  <si>
    <t>Mirembajtje sistemi ERP</t>
  </si>
  <si>
    <t>Rinovim licence vjetore  Firewall Antivirus</t>
  </si>
  <si>
    <t>Rinovim njevjecar certifikate digitale</t>
  </si>
  <si>
    <t>Rinovim njevjecar certifikate exchange</t>
  </si>
  <si>
    <t xml:space="preserve">Sigurim I prones dhe automjeteve </t>
  </si>
  <si>
    <t>Blerje me vlere te vogel</t>
  </si>
  <si>
    <t>Shërbim ruajtje të sigurisë fizike të zyrave/sistem kontrolli/alarmi</t>
  </si>
  <si>
    <t xml:space="preserve">Blerje Karburanti </t>
  </si>
  <si>
    <t>Ujë të pijshëm për punonjësit e ASD-së</t>
  </si>
  <si>
    <t>Ndricim LED për Agjencinë e Sigurimit të Depozitave</t>
  </si>
  <si>
    <t>Furnizim vendosje parket ne ambjente ASD</t>
  </si>
  <si>
    <t>Blerje lule natyrale</t>
  </si>
  <si>
    <t>Blerje me vlere nën 100 000 lekë</t>
  </si>
  <si>
    <t>Mirembajte e pajiseve informatike</t>
  </si>
  <si>
    <t>Mirembajtje vjetore sistem kondicionimi</t>
  </si>
  <si>
    <t>Blerje materiale pastrimi</t>
  </si>
  <si>
    <t>Blerje dhurata festive(shporta etj)</t>
  </si>
  <si>
    <t>Sigurim jete dhe shendeti per stafin e Agjencisë</t>
  </si>
  <si>
    <t>Përmiresim infrastrukture në dhomën e serverit</t>
  </si>
  <si>
    <t>Blerje pajisje informatike (desktop , monitor)</t>
  </si>
  <si>
    <t>Blerje printer multifunksional</t>
  </si>
  <si>
    <t>Blerje dollape dhe rafte metalike</t>
  </si>
  <si>
    <t>Mobilje kuzhine</t>
  </si>
  <si>
    <t>Blerje paisje recepsion, karrige etj</t>
  </si>
  <si>
    <t>Blerje upgrade VPN</t>
  </si>
  <si>
    <t>Blerje Authenticator me Fortigate dhe API</t>
  </si>
  <si>
    <t>Blerje token hardware/RSA</t>
  </si>
  <si>
    <t>Blerje accsess Point</t>
  </si>
  <si>
    <t xml:space="preserve">Blerje dekoder , antene </t>
  </si>
  <si>
    <t>Blerje harddisk I jashtemme kapacitet 1 TB</t>
  </si>
  <si>
    <t>Blerje banak I loguar I ASD</t>
  </si>
  <si>
    <t>Blerje kondicioner 24000 BTU</t>
  </si>
  <si>
    <t>Blerje lavapjate grup hidraulik</t>
  </si>
  <si>
    <t>Blerje uje I certifikuar I pijshem</t>
  </si>
  <si>
    <t>Blerje dhurata suvenire</t>
  </si>
  <si>
    <t>Organizim takim vjetor IADI</t>
  </si>
  <si>
    <t>Mirembajtje paisjes multifunksionale Toshiba</t>
  </si>
  <si>
    <t>Blerje sherbim lyerje, shtrim pllaka</t>
  </si>
  <si>
    <t>Korrik</t>
  </si>
  <si>
    <t>License veem soft</t>
  </si>
  <si>
    <t>Blerje lule natyrale orkide</t>
  </si>
  <si>
    <t xml:space="preserve">Riparim defekti automjeti </t>
  </si>
  <si>
    <t>Sherbim postar express</t>
  </si>
  <si>
    <t>Printim lidhje liber raporti vjetor</t>
  </si>
  <si>
    <t>Riparim grup hidraulik, elektrike etj</t>
  </si>
  <si>
    <t>Tetor</t>
  </si>
  <si>
    <t>Organi që zhvillon procedurën e prokurimit në rastin e procedurave të përqëndruara</t>
  </si>
  <si>
    <t>Regjistri i parashikimit të prokurimit publik i Agjencisë së Sigurimit të Depozitave  2019 ( I perditesuar)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</si>
</sst>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4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6" fillId="0" borderId="1" xfId="1" applyNumberFormat="1" applyFont="1" applyFill="1" applyBorder="1"/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6" fillId="3" borderId="1" xfId="1" applyNumberFormat="1" applyFont="1" applyFill="1" applyBorder="1"/>
    <xf numFmtId="0" fontId="3" fillId="0" borderId="0" xfId="0" applyFont="1" applyFill="1" applyAlignment="1">
      <alignment wrapText="1"/>
    </xf>
    <xf numFmtId="164" fontId="6" fillId="0" borderId="0" xfId="1" applyNumberFormat="1" applyFont="1" applyFill="1"/>
    <xf numFmtId="0" fontId="4" fillId="0" borderId="1" xfId="0" applyFont="1" applyFill="1" applyBorder="1" applyAlignment="1">
      <alignment horizontal="center" wrapText="1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4"/>
  <sheetViews>
    <sheetView tabSelected="1" workbookViewId="0">
      <selection activeCell="R5" sqref="R5"/>
    </sheetView>
  </sheetViews>
  <sheetFormatPr defaultRowHeight="11.25" x14ac:dyDescent="0.2"/>
  <cols>
    <col min="1" max="1" width="3" style="1" customWidth="1"/>
    <col min="2" max="2" width="5.42578125" style="1" customWidth="1"/>
    <col min="3" max="3" width="3.5703125" style="1" customWidth="1"/>
    <col min="4" max="4" width="8.85546875" style="13" customWidth="1"/>
    <col min="5" max="5" width="33.7109375" style="1" customWidth="1"/>
    <col min="6" max="6" width="12.42578125" style="14" customWidth="1"/>
    <col min="7" max="7" width="13.42578125" style="1" customWidth="1"/>
    <col min="8" max="8" width="24.140625" style="1" customWidth="1"/>
    <col min="9" max="9" width="0.28515625" style="1" customWidth="1"/>
    <col min="10" max="10" width="10.28515625" style="1" customWidth="1"/>
    <col min="11" max="11" width="14.5703125" style="1" customWidth="1"/>
    <col min="12" max="16384" width="9.140625" style="1"/>
  </cols>
  <sheetData>
    <row r="3" spans="1:11" s="6" customFormat="1" ht="27" customHeight="1" x14ac:dyDescent="0.15">
      <c r="A3" s="15" t="s">
        <v>83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6" customFormat="1" ht="189" x14ac:dyDescent="0.15">
      <c r="A4" s="2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82</v>
      </c>
    </row>
    <row r="5" spans="1:11" x14ac:dyDescent="0.2">
      <c r="A5" s="7">
        <v>1</v>
      </c>
      <c r="B5" s="7">
        <v>2019</v>
      </c>
      <c r="C5" s="7" t="s">
        <v>10</v>
      </c>
      <c r="D5" s="8" t="s">
        <v>11</v>
      </c>
      <c r="E5" s="7" t="s">
        <v>12</v>
      </c>
      <c r="F5" s="9">
        <v>98000</v>
      </c>
      <c r="G5" s="7" t="s">
        <v>13</v>
      </c>
      <c r="H5" s="7" t="s">
        <v>14</v>
      </c>
      <c r="I5" s="7"/>
      <c r="J5" s="7" t="s">
        <v>15</v>
      </c>
      <c r="K5" s="7" t="s">
        <v>16</v>
      </c>
    </row>
    <row r="6" spans="1:11" ht="33.75" x14ac:dyDescent="0.2">
      <c r="A6" s="7">
        <v>2</v>
      </c>
      <c r="B6" s="7">
        <v>2019</v>
      </c>
      <c r="C6" s="7" t="s">
        <v>10</v>
      </c>
      <c r="D6" s="8" t="s">
        <v>17</v>
      </c>
      <c r="E6" s="7" t="s">
        <v>18</v>
      </c>
      <c r="F6" s="9">
        <v>1000000</v>
      </c>
      <c r="G6" s="7" t="s">
        <v>13</v>
      </c>
      <c r="H6" s="7" t="s">
        <v>17</v>
      </c>
      <c r="I6" s="7"/>
      <c r="J6" s="7" t="s">
        <v>15</v>
      </c>
      <c r="K6" s="7" t="s">
        <v>16</v>
      </c>
    </row>
    <row r="7" spans="1:11" ht="33.75" x14ac:dyDescent="0.2">
      <c r="A7" s="7">
        <v>3</v>
      </c>
      <c r="B7" s="7">
        <v>2019</v>
      </c>
      <c r="C7" s="7" t="s">
        <v>10</v>
      </c>
      <c r="D7" s="8" t="s">
        <v>17</v>
      </c>
      <c r="E7" s="7" t="s">
        <v>18</v>
      </c>
      <c r="F7" s="9">
        <v>1500000</v>
      </c>
      <c r="G7" s="7" t="s">
        <v>13</v>
      </c>
      <c r="H7" s="7" t="s">
        <v>17</v>
      </c>
      <c r="I7" s="7"/>
      <c r="J7" s="7" t="s">
        <v>15</v>
      </c>
      <c r="K7" s="7" t="s">
        <v>16</v>
      </c>
    </row>
    <row r="8" spans="1:11" x14ac:dyDescent="0.2">
      <c r="A8" s="7">
        <v>4</v>
      </c>
      <c r="B8" s="7">
        <v>2019</v>
      </c>
      <c r="C8" s="7" t="s">
        <v>19</v>
      </c>
      <c r="D8" s="8" t="s">
        <v>20</v>
      </c>
      <c r="E8" s="7" t="s">
        <v>21</v>
      </c>
      <c r="F8" s="9">
        <v>1250000</v>
      </c>
      <c r="G8" s="7" t="s">
        <v>13</v>
      </c>
      <c r="H8" s="7" t="s">
        <v>22</v>
      </c>
      <c r="I8" s="7"/>
      <c r="J8" s="7" t="s">
        <v>15</v>
      </c>
      <c r="K8" s="7"/>
    </row>
    <row r="9" spans="1:11" x14ac:dyDescent="0.2">
      <c r="A9" s="7">
        <v>5</v>
      </c>
      <c r="B9" s="7">
        <v>2019</v>
      </c>
      <c r="C9" s="7" t="s">
        <v>10</v>
      </c>
      <c r="D9" s="8" t="s">
        <v>11</v>
      </c>
      <c r="E9" s="7" t="s">
        <v>23</v>
      </c>
      <c r="F9" s="9">
        <v>50000</v>
      </c>
      <c r="G9" s="7" t="s">
        <v>13</v>
      </c>
      <c r="H9" s="7" t="s">
        <v>14</v>
      </c>
      <c r="I9" s="7"/>
      <c r="J9" s="7" t="s">
        <v>15</v>
      </c>
      <c r="K9" s="7" t="s">
        <v>16</v>
      </c>
    </row>
    <row r="10" spans="1:11" x14ac:dyDescent="0.2">
      <c r="A10" s="7">
        <v>6</v>
      </c>
      <c r="B10" s="7">
        <v>2019</v>
      </c>
      <c r="C10" s="7" t="s">
        <v>10</v>
      </c>
      <c r="D10" s="8" t="s">
        <v>11</v>
      </c>
      <c r="E10" s="7" t="s">
        <v>24</v>
      </c>
      <c r="F10" s="9">
        <v>100000</v>
      </c>
      <c r="G10" s="7" t="s">
        <v>13</v>
      </c>
      <c r="H10" s="7" t="s">
        <v>14</v>
      </c>
      <c r="I10" s="7"/>
      <c r="J10" s="7" t="s">
        <v>15</v>
      </c>
      <c r="K10" s="7" t="s">
        <v>16</v>
      </c>
    </row>
    <row r="11" spans="1:11" ht="43.5" customHeight="1" x14ac:dyDescent="0.2">
      <c r="A11" s="7">
        <v>7</v>
      </c>
      <c r="B11" s="7">
        <v>2019</v>
      </c>
      <c r="C11" s="7" t="s">
        <v>10</v>
      </c>
      <c r="D11" s="8" t="s">
        <v>11</v>
      </c>
      <c r="E11" s="8" t="s">
        <v>25</v>
      </c>
      <c r="F11" s="9">
        <v>2500000</v>
      </c>
      <c r="G11" s="7" t="s">
        <v>13</v>
      </c>
      <c r="H11" s="7" t="s">
        <v>26</v>
      </c>
      <c r="I11" s="7"/>
      <c r="J11" s="7" t="s">
        <v>15</v>
      </c>
      <c r="K11" s="7" t="s">
        <v>16</v>
      </c>
    </row>
    <row r="12" spans="1:11" x14ac:dyDescent="0.2">
      <c r="A12" s="7">
        <v>8</v>
      </c>
      <c r="B12" s="7">
        <v>2019</v>
      </c>
      <c r="C12" s="7" t="s">
        <v>10</v>
      </c>
      <c r="D12" s="8" t="s">
        <v>11</v>
      </c>
      <c r="E12" s="7" t="s">
        <v>27</v>
      </c>
      <c r="F12" s="9">
        <v>250000</v>
      </c>
      <c r="G12" s="7" t="s">
        <v>13</v>
      </c>
      <c r="H12" s="7" t="s">
        <v>41</v>
      </c>
      <c r="I12" s="7"/>
      <c r="J12" s="7" t="s">
        <v>15</v>
      </c>
      <c r="K12" s="7" t="s">
        <v>16</v>
      </c>
    </row>
    <row r="13" spans="1:11" x14ac:dyDescent="0.2">
      <c r="A13" s="7">
        <v>9</v>
      </c>
      <c r="B13" s="7">
        <v>2019</v>
      </c>
      <c r="C13" s="7" t="s">
        <v>10</v>
      </c>
      <c r="D13" s="8" t="s">
        <v>11</v>
      </c>
      <c r="E13" s="7" t="s">
        <v>28</v>
      </c>
      <c r="F13" s="9">
        <f>100000</f>
        <v>100000</v>
      </c>
      <c r="G13" s="7" t="s">
        <v>13</v>
      </c>
      <c r="H13" s="7" t="s">
        <v>14</v>
      </c>
      <c r="I13" s="7"/>
      <c r="J13" s="7" t="s">
        <v>15</v>
      </c>
      <c r="K13" s="7" t="s">
        <v>16</v>
      </c>
    </row>
    <row r="14" spans="1:11" x14ac:dyDescent="0.2">
      <c r="A14" s="7">
        <v>10</v>
      </c>
      <c r="B14" s="7">
        <v>2019</v>
      </c>
      <c r="C14" s="7" t="s">
        <v>10</v>
      </c>
      <c r="D14" s="8" t="s">
        <v>11</v>
      </c>
      <c r="E14" s="7" t="s">
        <v>29</v>
      </c>
      <c r="F14" s="9">
        <v>83333</v>
      </c>
      <c r="G14" s="7" t="s">
        <v>13</v>
      </c>
      <c r="H14" s="7" t="s">
        <v>14</v>
      </c>
      <c r="I14" s="7"/>
      <c r="J14" s="7" t="s">
        <v>15</v>
      </c>
      <c r="K14" s="7" t="s">
        <v>16</v>
      </c>
    </row>
    <row r="15" spans="1:11" x14ac:dyDescent="0.2">
      <c r="A15" s="7">
        <v>11</v>
      </c>
      <c r="B15" s="7">
        <v>2019</v>
      </c>
      <c r="C15" s="7" t="s">
        <v>10</v>
      </c>
      <c r="D15" s="8" t="s">
        <v>11</v>
      </c>
      <c r="E15" s="7" t="s">
        <v>30</v>
      </c>
      <c r="F15" s="9">
        <f>180000/1.2</f>
        <v>150000</v>
      </c>
      <c r="G15" s="7" t="s">
        <v>13</v>
      </c>
      <c r="H15" s="7" t="s">
        <v>41</v>
      </c>
      <c r="I15" s="7"/>
      <c r="J15" s="7" t="s">
        <v>15</v>
      </c>
      <c r="K15" s="7" t="s">
        <v>16</v>
      </c>
    </row>
    <row r="16" spans="1:11" x14ac:dyDescent="0.2">
      <c r="A16" s="7">
        <v>12</v>
      </c>
      <c r="B16" s="7">
        <v>2019</v>
      </c>
      <c r="C16" s="7" t="s">
        <v>10</v>
      </c>
      <c r="D16" s="8" t="s">
        <v>11</v>
      </c>
      <c r="E16" s="7" t="s">
        <v>31</v>
      </c>
      <c r="F16" s="9">
        <f>70000/1.2</f>
        <v>58333.333333333336</v>
      </c>
      <c r="G16" s="7" t="s">
        <v>13</v>
      </c>
      <c r="H16" s="7" t="s">
        <v>14</v>
      </c>
      <c r="I16" s="7"/>
      <c r="J16" s="7" t="s">
        <v>15</v>
      </c>
      <c r="K16" s="7" t="s">
        <v>16</v>
      </c>
    </row>
    <row r="17" spans="1:11" x14ac:dyDescent="0.2">
      <c r="A17" s="7">
        <v>13</v>
      </c>
      <c r="B17" s="7">
        <v>2019</v>
      </c>
      <c r="C17" s="7" t="s">
        <v>10</v>
      </c>
      <c r="D17" s="8" t="s">
        <v>20</v>
      </c>
      <c r="E17" s="7" t="s">
        <v>32</v>
      </c>
      <c r="F17" s="9">
        <f>397917/1.2</f>
        <v>331597.5</v>
      </c>
      <c r="G17" s="7" t="s">
        <v>13</v>
      </c>
      <c r="H17" s="7" t="s">
        <v>33</v>
      </c>
      <c r="I17" s="7"/>
      <c r="J17" s="7" t="s">
        <v>15</v>
      </c>
      <c r="K17" s="7" t="s">
        <v>16</v>
      </c>
    </row>
    <row r="18" spans="1:11" x14ac:dyDescent="0.2">
      <c r="A18" s="7">
        <v>14</v>
      </c>
      <c r="B18" s="7"/>
      <c r="C18" s="7" t="s">
        <v>10</v>
      </c>
      <c r="D18" s="8"/>
      <c r="E18" s="7" t="s">
        <v>34</v>
      </c>
      <c r="F18" s="9">
        <v>150000</v>
      </c>
      <c r="G18" s="7" t="s">
        <v>13</v>
      </c>
      <c r="H18" s="7" t="str">
        <f>H17</f>
        <v>Blerje me vlerë te vogël</v>
      </c>
      <c r="I18" s="7"/>
      <c r="J18" s="7" t="s">
        <v>15</v>
      </c>
      <c r="K18" s="7" t="s">
        <v>16</v>
      </c>
    </row>
    <row r="19" spans="1:11" x14ac:dyDescent="0.2">
      <c r="A19" s="7">
        <v>15</v>
      </c>
      <c r="B19" s="7">
        <v>2019</v>
      </c>
      <c r="C19" s="7" t="s">
        <v>10</v>
      </c>
      <c r="D19" s="8" t="s">
        <v>11</v>
      </c>
      <c r="E19" s="7" t="s">
        <v>35</v>
      </c>
      <c r="F19" s="9">
        <v>250000</v>
      </c>
      <c r="G19" s="7" t="s">
        <v>13</v>
      </c>
      <c r="H19" s="7" t="str">
        <f>H18</f>
        <v>Blerje me vlerë te vogël</v>
      </c>
      <c r="I19" s="7"/>
      <c r="J19" s="7" t="s">
        <v>15</v>
      </c>
      <c r="K19" s="7" t="s">
        <v>16</v>
      </c>
    </row>
    <row r="20" spans="1:11" x14ac:dyDescent="0.2">
      <c r="A20" s="7">
        <v>16</v>
      </c>
      <c r="B20" s="7"/>
      <c r="C20" s="7"/>
      <c r="D20" s="8" t="s">
        <v>11</v>
      </c>
      <c r="E20" s="7" t="s">
        <v>36</v>
      </c>
      <c r="F20" s="9">
        <v>1083333</v>
      </c>
      <c r="G20" s="7" t="s">
        <v>13</v>
      </c>
      <c r="H20" s="7" t="s">
        <v>26</v>
      </c>
      <c r="I20" s="7"/>
      <c r="J20" s="7" t="s">
        <v>15</v>
      </c>
      <c r="K20" s="7" t="s">
        <v>16</v>
      </c>
    </row>
    <row r="21" spans="1:11" x14ac:dyDescent="0.2">
      <c r="A21" s="7">
        <v>17</v>
      </c>
      <c r="B21" s="7">
        <v>2019</v>
      </c>
      <c r="C21" s="7" t="s">
        <v>10</v>
      </c>
      <c r="D21" s="8" t="s">
        <v>11</v>
      </c>
      <c r="E21" s="7" t="s">
        <v>37</v>
      </c>
      <c r="F21" s="9">
        <f>200000/1.2</f>
        <v>166666.66666666669</v>
      </c>
      <c r="G21" s="7" t="s">
        <v>13</v>
      </c>
      <c r="H21" s="7" t="s">
        <v>41</v>
      </c>
      <c r="I21" s="7"/>
      <c r="J21" s="7" t="s">
        <v>15</v>
      </c>
      <c r="K21" s="7" t="s">
        <v>16</v>
      </c>
    </row>
    <row r="22" spans="1:11" x14ac:dyDescent="0.2">
      <c r="A22" s="7">
        <v>18</v>
      </c>
      <c r="B22" s="7">
        <v>2019</v>
      </c>
      <c r="C22" s="7" t="s">
        <v>10</v>
      </c>
      <c r="D22" s="8" t="s">
        <v>11</v>
      </c>
      <c r="E22" s="7" t="s">
        <v>38</v>
      </c>
      <c r="F22" s="9">
        <f>80000/1.2</f>
        <v>66666.666666666672</v>
      </c>
      <c r="G22" s="7" t="s">
        <v>13</v>
      </c>
      <c r="H22" s="7" t="s">
        <v>14</v>
      </c>
      <c r="I22" s="7"/>
      <c r="J22" s="7" t="s">
        <v>15</v>
      </c>
      <c r="K22" s="7" t="s">
        <v>16</v>
      </c>
    </row>
    <row r="23" spans="1:11" x14ac:dyDescent="0.2">
      <c r="A23" s="7">
        <v>19</v>
      </c>
      <c r="B23" s="7">
        <v>2019</v>
      </c>
      <c r="C23" s="7" t="s">
        <v>19</v>
      </c>
      <c r="D23" s="8" t="s">
        <v>11</v>
      </c>
      <c r="E23" s="7" t="s">
        <v>39</v>
      </c>
      <c r="F23" s="9">
        <v>58333</v>
      </c>
      <c r="G23" s="7" t="s">
        <v>13</v>
      </c>
      <c r="H23" s="7" t="s">
        <v>14</v>
      </c>
      <c r="I23" s="7"/>
      <c r="J23" s="7" t="s">
        <v>15</v>
      </c>
      <c r="K23" s="7" t="s">
        <v>16</v>
      </c>
    </row>
    <row r="24" spans="1:11" x14ac:dyDescent="0.2">
      <c r="A24" s="7">
        <v>20</v>
      </c>
      <c r="B24" s="7">
        <v>2019</v>
      </c>
      <c r="C24" s="7" t="s">
        <v>10</v>
      </c>
      <c r="D24" s="8" t="s">
        <v>11</v>
      </c>
      <c r="E24" s="7" t="s">
        <v>40</v>
      </c>
      <c r="F24" s="9">
        <v>392385</v>
      </c>
      <c r="G24" s="7" t="s">
        <v>13</v>
      </c>
      <c r="H24" s="7" t="s">
        <v>41</v>
      </c>
      <c r="I24" s="7"/>
      <c r="J24" s="7" t="s">
        <v>15</v>
      </c>
      <c r="K24" s="7" t="s">
        <v>16</v>
      </c>
    </row>
    <row r="25" spans="1:11" ht="22.5" x14ac:dyDescent="0.2">
      <c r="A25" s="7">
        <v>21</v>
      </c>
      <c r="B25" s="7"/>
      <c r="C25" s="7" t="s">
        <v>10</v>
      </c>
      <c r="D25" s="8" t="s">
        <v>11</v>
      </c>
      <c r="E25" s="10" t="s">
        <v>42</v>
      </c>
      <c r="F25" s="9">
        <v>100000</v>
      </c>
      <c r="G25" s="7" t="s">
        <v>13</v>
      </c>
      <c r="H25" s="7" t="s">
        <v>14</v>
      </c>
      <c r="I25" s="7"/>
      <c r="J25" s="7" t="s">
        <v>15</v>
      </c>
      <c r="K25" s="7" t="s">
        <v>16</v>
      </c>
    </row>
    <row r="26" spans="1:11" x14ac:dyDescent="0.2">
      <c r="A26" s="7">
        <v>22</v>
      </c>
      <c r="B26" s="7">
        <v>2019</v>
      </c>
      <c r="C26" s="7" t="s">
        <v>10</v>
      </c>
      <c r="D26" s="8" t="s">
        <v>11</v>
      </c>
      <c r="E26" s="11" t="s">
        <v>43</v>
      </c>
      <c r="F26" s="9">
        <v>791667</v>
      </c>
      <c r="G26" s="7" t="s">
        <v>13</v>
      </c>
      <c r="H26" s="7" t="s">
        <v>41</v>
      </c>
      <c r="I26" s="7"/>
      <c r="J26" s="7" t="s">
        <v>15</v>
      </c>
      <c r="K26" s="7" t="s">
        <v>16</v>
      </c>
    </row>
    <row r="27" spans="1:11" x14ac:dyDescent="0.2">
      <c r="A27" s="7">
        <v>23</v>
      </c>
      <c r="B27" s="7">
        <v>2019</v>
      </c>
      <c r="C27" s="7" t="s">
        <v>10</v>
      </c>
      <c r="D27" s="8" t="s">
        <v>11</v>
      </c>
      <c r="E27" s="11" t="s">
        <v>44</v>
      </c>
      <c r="F27" s="9">
        <v>100000</v>
      </c>
      <c r="G27" s="7" t="s">
        <v>13</v>
      </c>
      <c r="H27" s="7" t="s">
        <v>14</v>
      </c>
      <c r="I27" s="7"/>
      <c r="J27" s="7" t="s">
        <v>15</v>
      </c>
      <c r="K27" s="7" t="s">
        <v>16</v>
      </c>
    </row>
    <row r="28" spans="1:11" x14ac:dyDescent="0.2">
      <c r="A28" s="7">
        <v>24</v>
      </c>
      <c r="B28" s="7">
        <v>2019</v>
      </c>
      <c r="C28" s="7" t="s">
        <v>10</v>
      </c>
      <c r="D28" s="8" t="s">
        <v>11</v>
      </c>
      <c r="E28" s="7" t="s">
        <v>45</v>
      </c>
      <c r="F28" s="9">
        <f>120000/1.2</f>
        <v>100000</v>
      </c>
      <c r="G28" s="7" t="s">
        <v>13</v>
      </c>
      <c r="H28" s="7" t="s">
        <v>14</v>
      </c>
      <c r="I28" s="7"/>
      <c r="J28" s="7" t="s">
        <v>15</v>
      </c>
      <c r="K28" s="7" t="s">
        <v>16</v>
      </c>
    </row>
    <row r="29" spans="1:11" x14ac:dyDescent="0.2">
      <c r="A29" s="7">
        <v>25</v>
      </c>
      <c r="B29" s="7"/>
      <c r="C29" s="7" t="s">
        <v>10</v>
      </c>
      <c r="D29" s="8" t="s">
        <v>11</v>
      </c>
      <c r="E29" s="10" t="s">
        <v>46</v>
      </c>
      <c r="F29" s="9">
        <v>50000</v>
      </c>
      <c r="G29" s="7" t="s">
        <v>13</v>
      </c>
      <c r="H29" s="7" t="s">
        <v>14</v>
      </c>
      <c r="I29" s="7"/>
      <c r="J29" s="7" t="s">
        <v>15</v>
      </c>
      <c r="K29" s="7" t="s">
        <v>16</v>
      </c>
    </row>
    <row r="30" spans="1:11" x14ac:dyDescent="0.2">
      <c r="A30" s="7">
        <v>26</v>
      </c>
      <c r="B30" s="7"/>
      <c r="C30" s="7" t="s">
        <v>10</v>
      </c>
      <c r="D30" s="8" t="s">
        <v>11</v>
      </c>
      <c r="E30" s="10" t="s">
        <v>47</v>
      </c>
      <c r="F30" s="9">
        <v>83333</v>
      </c>
      <c r="G30" s="7" t="s">
        <v>13</v>
      </c>
      <c r="H30" s="7" t="s">
        <v>48</v>
      </c>
      <c r="I30" s="7"/>
      <c r="J30" s="7" t="s">
        <v>15</v>
      </c>
      <c r="K30" s="7" t="s">
        <v>16</v>
      </c>
    </row>
    <row r="31" spans="1:11" x14ac:dyDescent="0.2">
      <c r="A31" s="7">
        <v>27</v>
      </c>
      <c r="B31" s="7">
        <v>2019</v>
      </c>
      <c r="C31" s="7" t="s">
        <v>10</v>
      </c>
      <c r="D31" s="8" t="s">
        <v>11</v>
      </c>
      <c r="E31" s="7" t="s">
        <v>49</v>
      </c>
      <c r="F31" s="9">
        <f>120000/1.2</f>
        <v>100000</v>
      </c>
      <c r="G31" s="7" t="s">
        <v>13</v>
      </c>
      <c r="H31" s="7" t="s">
        <v>14</v>
      </c>
      <c r="I31" s="7"/>
      <c r="J31" s="7" t="s">
        <v>15</v>
      </c>
      <c r="K31" s="7" t="s">
        <v>16</v>
      </c>
    </row>
    <row r="32" spans="1:11" x14ac:dyDescent="0.2">
      <c r="A32" s="7">
        <v>28</v>
      </c>
      <c r="B32" s="7">
        <v>2019</v>
      </c>
      <c r="C32" s="7" t="s">
        <v>10</v>
      </c>
      <c r="D32" s="8" t="s">
        <v>11</v>
      </c>
      <c r="E32" s="7" t="s">
        <v>50</v>
      </c>
      <c r="F32" s="9">
        <v>108333</v>
      </c>
      <c r="G32" s="7" t="s">
        <v>13</v>
      </c>
      <c r="H32" s="7" t="s">
        <v>41</v>
      </c>
      <c r="I32" s="7"/>
      <c r="J32" s="7" t="s">
        <v>15</v>
      </c>
      <c r="K32" s="7" t="s">
        <v>16</v>
      </c>
    </row>
    <row r="33" spans="1:11" x14ac:dyDescent="0.2">
      <c r="A33" s="7">
        <v>29</v>
      </c>
      <c r="B33" s="7">
        <v>2019</v>
      </c>
      <c r="C33" s="7" t="s">
        <v>10</v>
      </c>
      <c r="D33" s="8" t="s">
        <v>11</v>
      </c>
      <c r="E33" s="7" t="s">
        <v>51</v>
      </c>
      <c r="F33" s="9">
        <v>208333</v>
      </c>
      <c r="G33" s="7" t="s">
        <v>13</v>
      </c>
      <c r="H33" s="7" t="s">
        <v>41</v>
      </c>
      <c r="I33" s="7"/>
      <c r="J33" s="7" t="s">
        <v>15</v>
      </c>
      <c r="K33" s="7" t="s">
        <v>16</v>
      </c>
    </row>
    <row r="34" spans="1:11" x14ac:dyDescent="0.2">
      <c r="A34" s="7">
        <v>30</v>
      </c>
      <c r="B34" s="7"/>
      <c r="C34" s="7" t="s">
        <v>10</v>
      </c>
      <c r="D34" s="8" t="s">
        <v>11</v>
      </c>
      <c r="E34" s="7" t="s">
        <v>52</v>
      </c>
      <c r="F34" s="9">
        <v>100000</v>
      </c>
      <c r="G34" s="7" t="s">
        <v>13</v>
      </c>
      <c r="H34" s="7" t="s">
        <v>14</v>
      </c>
      <c r="I34" s="7"/>
      <c r="J34" s="7" t="s">
        <v>15</v>
      </c>
      <c r="K34" s="7" t="s">
        <v>16</v>
      </c>
    </row>
    <row r="35" spans="1:11" x14ac:dyDescent="0.2">
      <c r="A35" s="7">
        <v>31</v>
      </c>
      <c r="B35" s="7">
        <v>2019</v>
      </c>
      <c r="C35" s="7" t="s">
        <v>10</v>
      </c>
      <c r="D35" s="8" t="s">
        <v>11</v>
      </c>
      <c r="E35" s="7" t="s">
        <v>53</v>
      </c>
      <c r="F35" s="9">
        <v>791667</v>
      </c>
      <c r="G35" s="7" t="s">
        <v>13</v>
      </c>
      <c r="H35" s="7" t="s">
        <v>41</v>
      </c>
      <c r="I35" s="7"/>
      <c r="J35" s="7" t="s">
        <v>15</v>
      </c>
      <c r="K35" s="7" t="s">
        <v>16</v>
      </c>
    </row>
    <row r="36" spans="1:11" x14ac:dyDescent="0.2">
      <c r="A36" s="7">
        <v>32</v>
      </c>
      <c r="B36" s="7">
        <v>2019</v>
      </c>
      <c r="C36" s="7" t="s">
        <v>10</v>
      </c>
      <c r="D36" s="8" t="s">
        <v>11</v>
      </c>
      <c r="E36" s="7" t="s">
        <v>54</v>
      </c>
      <c r="F36" s="9">
        <f>1200000/1.2</f>
        <v>1000000</v>
      </c>
      <c r="G36" s="7" t="s">
        <v>13</v>
      </c>
      <c r="H36" s="1" t="s">
        <v>26</v>
      </c>
      <c r="I36" s="7"/>
      <c r="J36" s="7" t="s">
        <v>15</v>
      </c>
      <c r="K36" s="7" t="s">
        <v>16</v>
      </c>
    </row>
    <row r="37" spans="1:11" x14ac:dyDescent="0.2">
      <c r="A37" s="7">
        <v>33</v>
      </c>
      <c r="B37" s="7">
        <v>2019</v>
      </c>
      <c r="C37" s="7" t="s">
        <v>10</v>
      </c>
      <c r="D37" s="8" t="s">
        <v>11</v>
      </c>
      <c r="E37" s="7" t="s">
        <v>55</v>
      </c>
      <c r="F37" s="9">
        <v>750000</v>
      </c>
      <c r="G37" s="7" t="s">
        <v>13</v>
      </c>
      <c r="H37" s="7" t="s">
        <v>41</v>
      </c>
      <c r="I37" s="7"/>
      <c r="J37" s="7" t="s">
        <v>15</v>
      </c>
      <c r="K37" s="7" t="s">
        <v>16</v>
      </c>
    </row>
    <row r="38" spans="1:11" x14ac:dyDescent="0.2">
      <c r="A38" s="7">
        <v>34</v>
      </c>
      <c r="B38" s="7">
        <v>2019</v>
      </c>
      <c r="C38" s="7" t="s">
        <v>10</v>
      </c>
      <c r="D38" s="8" t="s">
        <v>11</v>
      </c>
      <c r="E38" s="7" t="s">
        <v>56</v>
      </c>
      <c r="F38" s="9">
        <v>166667</v>
      </c>
      <c r="G38" s="7" t="s">
        <v>13</v>
      </c>
      <c r="H38" s="7" t="s">
        <v>41</v>
      </c>
      <c r="I38" s="7"/>
      <c r="J38" s="7" t="s">
        <v>15</v>
      </c>
      <c r="K38" s="7" t="s">
        <v>16</v>
      </c>
    </row>
    <row r="39" spans="1:11" x14ac:dyDescent="0.2">
      <c r="A39" s="7">
        <v>35</v>
      </c>
      <c r="B39" s="7">
        <f>B38</f>
        <v>2019</v>
      </c>
      <c r="C39" s="7" t="s">
        <v>10</v>
      </c>
      <c r="D39" s="8" t="s">
        <v>11</v>
      </c>
      <c r="E39" s="7" t="s">
        <v>57</v>
      </c>
      <c r="F39" s="9">
        <v>100000</v>
      </c>
      <c r="G39" s="7" t="s">
        <v>13</v>
      </c>
      <c r="H39" s="7" t="str">
        <f>H34</f>
        <v>Blerje me vlerë nën 100.000 lekë</v>
      </c>
      <c r="I39" s="7"/>
      <c r="J39" s="7" t="s">
        <v>15</v>
      </c>
      <c r="K39" s="7" t="s">
        <v>16</v>
      </c>
    </row>
    <row r="40" spans="1:11" x14ac:dyDescent="0.2">
      <c r="A40" s="7">
        <v>36</v>
      </c>
      <c r="B40" s="7">
        <f t="shared" ref="B40:B64" si="0">B39</f>
        <v>2019</v>
      </c>
      <c r="C40" s="7" t="s">
        <v>10</v>
      </c>
      <c r="D40" s="8" t="s">
        <v>20</v>
      </c>
      <c r="E40" s="7" t="s">
        <v>58</v>
      </c>
      <c r="F40" s="9">
        <f>200000/1.2</f>
        <v>166666.66666666669</v>
      </c>
      <c r="G40" s="7" t="s">
        <v>13</v>
      </c>
      <c r="H40" s="7" t="s">
        <v>41</v>
      </c>
      <c r="I40" s="7"/>
      <c r="J40" s="7" t="s">
        <v>15</v>
      </c>
      <c r="K40" s="7" t="s">
        <v>16</v>
      </c>
    </row>
    <row r="41" spans="1:11" x14ac:dyDescent="0.2">
      <c r="A41" s="7">
        <v>37</v>
      </c>
      <c r="B41" s="7">
        <f t="shared" si="0"/>
        <v>2019</v>
      </c>
      <c r="C41" s="7" t="s">
        <v>10</v>
      </c>
      <c r="D41" s="8" t="s">
        <v>20</v>
      </c>
      <c r="E41" s="7" t="s">
        <v>59</v>
      </c>
      <c r="F41" s="9">
        <v>466667</v>
      </c>
      <c r="G41" s="7" t="s">
        <v>13</v>
      </c>
      <c r="H41" s="7" t="s">
        <v>41</v>
      </c>
      <c r="I41" s="7"/>
      <c r="J41" s="7" t="s">
        <v>15</v>
      </c>
      <c r="K41" s="7" t="s">
        <v>16</v>
      </c>
    </row>
    <row r="42" spans="1:11" x14ac:dyDescent="0.2">
      <c r="A42" s="7">
        <v>38</v>
      </c>
      <c r="B42" s="7">
        <f t="shared" si="0"/>
        <v>2019</v>
      </c>
      <c r="C42" s="7" t="s">
        <v>10</v>
      </c>
      <c r="D42" s="8" t="s">
        <v>20</v>
      </c>
      <c r="E42" s="7" t="s">
        <v>60</v>
      </c>
      <c r="F42" s="9">
        <f>1825200/1.2</f>
        <v>1521000</v>
      </c>
      <c r="G42" s="7" t="s">
        <v>13</v>
      </c>
      <c r="H42" s="7" t="s">
        <v>26</v>
      </c>
      <c r="I42" s="7"/>
      <c r="J42" s="7" t="s">
        <v>15</v>
      </c>
      <c r="K42" s="7" t="s">
        <v>16</v>
      </c>
    </row>
    <row r="43" spans="1:11" x14ac:dyDescent="0.2">
      <c r="A43" s="7">
        <v>39</v>
      </c>
      <c r="B43" s="7">
        <f t="shared" si="0"/>
        <v>2019</v>
      </c>
      <c r="C43" s="7" t="s">
        <v>10</v>
      </c>
      <c r="D43" s="8" t="s">
        <v>20</v>
      </c>
      <c r="E43" s="7" t="s">
        <v>61</v>
      </c>
      <c r="F43" s="9">
        <f>514800/1.2</f>
        <v>429000</v>
      </c>
      <c r="G43" s="7" t="s">
        <v>13</v>
      </c>
      <c r="H43" s="7" t="s">
        <v>41</v>
      </c>
      <c r="I43" s="7"/>
      <c r="J43" s="7" t="s">
        <v>15</v>
      </c>
      <c r="K43" s="7" t="s">
        <v>16</v>
      </c>
    </row>
    <row r="44" spans="1:11" x14ac:dyDescent="0.2">
      <c r="A44" s="7">
        <v>40</v>
      </c>
      <c r="B44" s="7">
        <f t="shared" si="0"/>
        <v>2019</v>
      </c>
      <c r="C44" s="7" t="s">
        <v>10</v>
      </c>
      <c r="D44" s="8" t="s">
        <v>20</v>
      </c>
      <c r="E44" s="7" t="s">
        <v>62</v>
      </c>
      <c r="F44" s="9">
        <v>234000</v>
      </c>
      <c r="G44" s="7" t="s">
        <v>13</v>
      </c>
      <c r="H44" s="7" t="s">
        <v>41</v>
      </c>
      <c r="I44" s="7"/>
      <c r="J44" s="7" t="s">
        <v>15</v>
      </c>
      <c r="K44" s="7" t="s">
        <v>16</v>
      </c>
    </row>
    <row r="45" spans="1:11" x14ac:dyDescent="0.2">
      <c r="A45" s="7">
        <v>41</v>
      </c>
      <c r="B45" s="7">
        <f t="shared" si="0"/>
        <v>2019</v>
      </c>
      <c r="C45" s="7" t="s">
        <v>10</v>
      </c>
      <c r="D45" s="8" t="s">
        <v>20</v>
      </c>
      <c r="E45" s="7" t="s">
        <v>63</v>
      </c>
      <c r="F45" s="9">
        <v>100000</v>
      </c>
      <c r="G45" s="7" t="s">
        <v>13</v>
      </c>
      <c r="H45" s="7" t="str">
        <f>H46</f>
        <v>Blerje me vlerë nën 100.000 lekë</v>
      </c>
      <c r="I45" s="7"/>
      <c r="J45" s="7" t="s">
        <v>15</v>
      </c>
      <c r="K45" s="7" t="s">
        <v>16</v>
      </c>
    </row>
    <row r="46" spans="1:11" x14ac:dyDescent="0.2">
      <c r="A46" s="7">
        <v>42</v>
      </c>
      <c r="B46" s="7">
        <f t="shared" si="0"/>
        <v>2019</v>
      </c>
      <c r="C46" s="7" t="s">
        <v>10</v>
      </c>
      <c r="D46" s="8" t="s">
        <v>20</v>
      </c>
      <c r="E46" s="7" t="s">
        <v>64</v>
      </c>
      <c r="F46" s="9">
        <v>6133</v>
      </c>
      <c r="G46" s="7" t="str">
        <f>G45</f>
        <v>Fondet e ASD-së</v>
      </c>
      <c r="H46" s="7" t="s">
        <v>14</v>
      </c>
      <c r="I46" s="7"/>
      <c r="J46" s="7" t="str">
        <f t="shared" ref="J46:J51" si="1">J45</f>
        <v>Dhjetor</v>
      </c>
      <c r="K46" s="7" t="s">
        <v>16</v>
      </c>
    </row>
    <row r="47" spans="1:11" x14ac:dyDescent="0.2">
      <c r="A47" s="7">
        <v>43</v>
      </c>
      <c r="B47" s="7">
        <f t="shared" si="0"/>
        <v>2019</v>
      </c>
      <c r="C47" s="7" t="s">
        <v>10</v>
      </c>
      <c r="D47" s="8" t="s">
        <v>20</v>
      </c>
      <c r="E47" s="7" t="s">
        <v>65</v>
      </c>
      <c r="F47" s="9">
        <v>36000</v>
      </c>
      <c r="G47" s="7" t="str">
        <f>G46</f>
        <v>Fondet e ASD-së</v>
      </c>
      <c r="H47" s="7" t="s">
        <v>14</v>
      </c>
      <c r="I47" s="7"/>
      <c r="J47" s="7" t="str">
        <f t="shared" si="1"/>
        <v>Dhjetor</v>
      </c>
      <c r="K47" s="7" t="s">
        <v>16</v>
      </c>
    </row>
    <row r="48" spans="1:11" x14ac:dyDescent="0.2">
      <c r="A48" s="7">
        <v>44</v>
      </c>
      <c r="B48" s="7">
        <f t="shared" si="0"/>
        <v>2019</v>
      </c>
      <c r="C48" s="7" t="s">
        <v>10</v>
      </c>
      <c r="D48" s="8" t="s">
        <v>20</v>
      </c>
      <c r="E48" s="7" t="s">
        <v>66</v>
      </c>
      <c r="F48" s="9">
        <v>100000</v>
      </c>
      <c r="G48" s="7" t="str">
        <f>G47</f>
        <v>Fondet e ASD-së</v>
      </c>
      <c r="H48" s="7" t="s">
        <v>14</v>
      </c>
      <c r="I48" s="7"/>
      <c r="J48" s="7" t="str">
        <f t="shared" si="1"/>
        <v>Dhjetor</v>
      </c>
      <c r="K48" s="7" t="s">
        <v>16</v>
      </c>
    </row>
    <row r="49" spans="1:11" x14ac:dyDescent="0.2">
      <c r="A49" s="7">
        <v>45</v>
      </c>
      <c r="B49" s="7">
        <f t="shared" si="0"/>
        <v>2019</v>
      </c>
      <c r="C49" s="7" t="s">
        <v>10</v>
      </c>
      <c r="D49" s="8" t="s">
        <v>20</v>
      </c>
      <c r="E49" s="7" t="s">
        <v>67</v>
      </c>
      <c r="F49" s="9">
        <v>100000</v>
      </c>
      <c r="G49" s="7" t="str">
        <f>G48</f>
        <v>Fondet e ASD-së</v>
      </c>
      <c r="H49" s="7" t="s">
        <v>14</v>
      </c>
      <c r="I49" s="7"/>
      <c r="J49" s="7" t="str">
        <f t="shared" si="1"/>
        <v>Dhjetor</v>
      </c>
      <c r="K49" s="7" t="s">
        <v>16</v>
      </c>
    </row>
    <row r="50" spans="1:11" x14ac:dyDescent="0.2">
      <c r="A50" s="7">
        <v>46</v>
      </c>
      <c r="B50" s="7">
        <f t="shared" si="0"/>
        <v>2019</v>
      </c>
      <c r="C50" s="7" t="s">
        <v>10</v>
      </c>
      <c r="D50" s="8" t="s">
        <v>20</v>
      </c>
      <c r="E50" s="7" t="s">
        <v>68</v>
      </c>
      <c r="F50" s="9">
        <v>27000</v>
      </c>
      <c r="G50" s="7" t="str">
        <f>G49</f>
        <v>Fondet e ASD-së</v>
      </c>
      <c r="H50" s="7" t="s">
        <v>14</v>
      </c>
      <c r="I50" s="7"/>
      <c r="J50" s="7" t="str">
        <f t="shared" si="1"/>
        <v>Dhjetor</v>
      </c>
      <c r="K50" s="7" t="s">
        <v>16</v>
      </c>
    </row>
    <row r="51" spans="1:11" x14ac:dyDescent="0.2">
      <c r="A51" s="7">
        <v>47</v>
      </c>
      <c r="B51" s="7">
        <f t="shared" si="0"/>
        <v>2019</v>
      </c>
      <c r="C51" s="7" t="s">
        <v>10</v>
      </c>
      <c r="D51" s="8" t="s">
        <v>20</v>
      </c>
      <c r="E51" s="7" t="s">
        <v>69</v>
      </c>
      <c r="F51" s="9">
        <v>91500</v>
      </c>
      <c r="G51" s="7" t="str">
        <f t="shared" ref="G51:G55" si="2">G50</f>
        <v>Fondet e ASD-së</v>
      </c>
      <c r="H51" s="7" t="s">
        <v>14</v>
      </c>
      <c r="I51" s="7"/>
      <c r="J51" s="7" t="str">
        <f t="shared" si="1"/>
        <v>Dhjetor</v>
      </c>
      <c r="K51" s="7" t="s">
        <v>16</v>
      </c>
    </row>
    <row r="52" spans="1:11" x14ac:dyDescent="0.2">
      <c r="A52" s="7">
        <v>48</v>
      </c>
      <c r="B52" s="7">
        <f t="shared" si="0"/>
        <v>2019</v>
      </c>
      <c r="C52" s="7" t="s">
        <v>10</v>
      </c>
      <c r="D52" s="8" t="s">
        <v>20</v>
      </c>
      <c r="E52" s="7" t="s">
        <v>50</v>
      </c>
      <c r="F52" s="12">
        <v>99000</v>
      </c>
      <c r="G52" s="7" t="str">
        <f t="shared" si="2"/>
        <v>Fondet e ASD-së</v>
      </c>
      <c r="H52" s="7" t="s">
        <v>14</v>
      </c>
      <c r="I52" s="7"/>
      <c r="J52" s="7" t="str">
        <f t="shared" ref="J52:J61" si="3">J51</f>
        <v>Dhjetor</v>
      </c>
      <c r="K52" s="7" t="s">
        <v>16</v>
      </c>
    </row>
    <row r="53" spans="1:11" x14ac:dyDescent="0.2">
      <c r="A53" s="7">
        <v>49</v>
      </c>
      <c r="B53" s="7">
        <f t="shared" si="0"/>
        <v>2019</v>
      </c>
      <c r="C53" s="7" t="s">
        <v>10</v>
      </c>
      <c r="D53" s="8" t="s">
        <v>20</v>
      </c>
      <c r="E53" s="7" t="s">
        <v>70</v>
      </c>
      <c r="F53" s="9">
        <v>500000</v>
      </c>
      <c r="G53" s="7" t="str">
        <f t="shared" si="2"/>
        <v>Fondet e ASD-së</v>
      </c>
      <c r="H53" s="7" t="s">
        <v>41</v>
      </c>
      <c r="I53" s="7"/>
      <c r="J53" s="7" t="str">
        <f t="shared" si="3"/>
        <v>Dhjetor</v>
      </c>
      <c r="K53" s="7" t="s">
        <v>16</v>
      </c>
    </row>
    <row r="54" spans="1:11" x14ac:dyDescent="0.2">
      <c r="A54" s="7">
        <v>50</v>
      </c>
      <c r="B54" s="7">
        <f t="shared" si="0"/>
        <v>2019</v>
      </c>
      <c r="C54" s="7" t="s">
        <v>10</v>
      </c>
      <c r="D54" s="8" t="s">
        <v>20</v>
      </c>
      <c r="E54" s="7" t="s">
        <v>71</v>
      </c>
      <c r="F54" s="9">
        <v>2500000</v>
      </c>
      <c r="G54" s="7" t="str">
        <f t="shared" si="2"/>
        <v>Fondet e ASD-së</v>
      </c>
      <c r="H54" s="7" t="s">
        <v>26</v>
      </c>
      <c r="I54" s="7"/>
      <c r="J54" s="7" t="str">
        <f t="shared" si="3"/>
        <v>Dhjetor</v>
      </c>
      <c r="K54" s="7" t="s">
        <v>16</v>
      </c>
    </row>
    <row r="55" spans="1:11" x14ac:dyDescent="0.2">
      <c r="A55" s="7">
        <v>51</v>
      </c>
      <c r="B55" s="7">
        <f t="shared" si="0"/>
        <v>2019</v>
      </c>
      <c r="C55" s="7" t="s">
        <v>10</v>
      </c>
      <c r="D55" s="8" t="s">
        <v>20</v>
      </c>
      <c r="E55" s="7" t="s">
        <v>72</v>
      </c>
      <c r="F55" s="9">
        <v>10833</v>
      </c>
      <c r="G55" s="7" t="str">
        <f t="shared" si="2"/>
        <v>Fondet e ASD-së</v>
      </c>
      <c r="H55" s="7" t="str">
        <f>H52</f>
        <v>Blerje me vlerë nën 100.000 lekë</v>
      </c>
      <c r="I55" s="7"/>
      <c r="J55" s="7" t="str">
        <f t="shared" si="3"/>
        <v>Dhjetor</v>
      </c>
      <c r="K55" s="7" t="s">
        <v>16</v>
      </c>
    </row>
    <row r="56" spans="1:11" x14ac:dyDescent="0.2">
      <c r="A56" s="7">
        <v>52</v>
      </c>
      <c r="B56" s="7">
        <f t="shared" si="0"/>
        <v>2019</v>
      </c>
      <c r="C56" s="7" t="s">
        <v>10</v>
      </c>
      <c r="D56" s="8" t="s">
        <v>20</v>
      </c>
      <c r="E56" s="7" t="s">
        <v>58</v>
      </c>
      <c r="F56" s="9">
        <v>257000</v>
      </c>
      <c r="G56" s="7" t="s">
        <v>13</v>
      </c>
      <c r="H56" s="7" t="s">
        <v>41</v>
      </c>
      <c r="I56" s="7"/>
      <c r="J56" s="7" t="s">
        <v>15</v>
      </c>
      <c r="K56" s="7" t="s">
        <v>16</v>
      </c>
    </row>
    <row r="57" spans="1:11" x14ac:dyDescent="0.2">
      <c r="A57" s="7">
        <v>53</v>
      </c>
      <c r="B57" s="7">
        <f t="shared" si="0"/>
        <v>2019</v>
      </c>
      <c r="C57" s="7" t="s">
        <v>10</v>
      </c>
      <c r="D57" s="8" t="s">
        <v>20</v>
      </c>
      <c r="E57" s="7" t="s">
        <v>71</v>
      </c>
      <c r="F57" s="9">
        <v>2000000</v>
      </c>
      <c r="G57" s="7" t="s">
        <v>13</v>
      </c>
      <c r="H57" s="7" t="str">
        <f>H54</f>
        <v xml:space="preserve">Kërkesë për propozim </v>
      </c>
      <c r="I57" s="7"/>
      <c r="J57" s="7" t="str">
        <f t="shared" si="3"/>
        <v>Dhjetor</v>
      </c>
      <c r="K57" s="7" t="s">
        <v>16</v>
      </c>
    </row>
    <row r="58" spans="1:11" x14ac:dyDescent="0.2">
      <c r="A58" s="7">
        <v>54</v>
      </c>
      <c r="B58" s="7">
        <f t="shared" si="0"/>
        <v>2019</v>
      </c>
      <c r="C58" s="7" t="s">
        <v>10</v>
      </c>
      <c r="D58" s="8" t="s">
        <v>20</v>
      </c>
      <c r="E58" s="7" t="s">
        <v>73</v>
      </c>
      <c r="F58" s="9">
        <v>50000</v>
      </c>
      <c r="G58" s="7" t="s">
        <v>13</v>
      </c>
      <c r="H58" s="7" t="str">
        <f>H55</f>
        <v>Blerje me vlerë nën 100.000 lekë</v>
      </c>
      <c r="I58" s="7"/>
      <c r="J58" s="7" t="s">
        <v>74</v>
      </c>
      <c r="K58" s="7" t="s">
        <v>16</v>
      </c>
    </row>
    <row r="59" spans="1:11" x14ac:dyDescent="0.2">
      <c r="A59" s="7">
        <v>55</v>
      </c>
      <c r="B59" s="7">
        <f t="shared" si="0"/>
        <v>2019</v>
      </c>
      <c r="C59" s="7" t="s">
        <v>10</v>
      </c>
      <c r="D59" s="8" t="s">
        <v>20</v>
      </c>
      <c r="E59" s="7" t="s">
        <v>75</v>
      </c>
      <c r="F59" s="9">
        <v>250000</v>
      </c>
      <c r="G59" s="7" t="s">
        <v>13</v>
      </c>
      <c r="H59" s="7" t="s">
        <v>41</v>
      </c>
      <c r="I59" s="7"/>
      <c r="J59" s="7" t="s">
        <v>15</v>
      </c>
      <c r="K59" s="7" t="s">
        <v>16</v>
      </c>
    </row>
    <row r="60" spans="1:11" x14ac:dyDescent="0.2">
      <c r="A60" s="7">
        <v>56</v>
      </c>
      <c r="B60" s="7">
        <f t="shared" si="0"/>
        <v>2019</v>
      </c>
      <c r="C60" s="7" t="s">
        <v>10</v>
      </c>
      <c r="D60" s="8" t="s">
        <v>20</v>
      </c>
      <c r="E60" s="7" t="s">
        <v>76</v>
      </c>
      <c r="F60" s="9">
        <v>35000</v>
      </c>
      <c r="G60" s="7" t="s">
        <v>13</v>
      </c>
      <c r="H60" s="7" t="str">
        <f>H58</f>
        <v>Blerje me vlerë nën 100.000 lekë</v>
      </c>
      <c r="I60" s="7"/>
      <c r="J60" s="7" t="str">
        <f t="shared" si="3"/>
        <v>Dhjetor</v>
      </c>
      <c r="K60" s="7" t="s">
        <v>16</v>
      </c>
    </row>
    <row r="61" spans="1:11" x14ac:dyDescent="0.2">
      <c r="A61" s="7">
        <v>57</v>
      </c>
      <c r="B61" s="7">
        <f t="shared" si="0"/>
        <v>2019</v>
      </c>
      <c r="C61" s="7" t="s">
        <v>10</v>
      </c>
      <c r="D61" s="8" t="s">
        <v>20</v>
      </c>
      <c r="E61" s="7" t="s">
        <v>77</v>
      </c>
      <c r="F61" s="9">
        <v>70000</v>
      </c>
      <c r="G61" s="7" t="s">
        <v>13</v>
      </c>
      <c r="H61" s="7" t="str">
        <f>H59</f>
        <v>Blerje me vlere te vogel</v>
      </c>
      <c r="I61" s="7"/>
      <c r="J61" s="7" t="str">
        <f t="shared" si="3"/>
        <v>Dhjetor</v>
      </c>
      <c r="K61" s="7" t="s">
        <v>16</v>
      </c>
    </row>
    <row r="62" spans="1:11" x14ac:dyDescent="0.2">
      <c r="A62" s="7">
        <v>58</v>
      </c>
      <c r="B62" s="7">
        <f t="shared" si="0"/>
        <v>2019</v>
      </c>
      <c r="C62" s="7" t="s">
        <v>10</v>
      </c>
      <c r="D62" s="8" t="s">
        <v>20</v>
      </c>
      <c r="E62" s="7" t="s">
        <v>78</v>
      </c>
      <c r="F62" s="9">
        <v>7400</v>
      </c>
      <c r="G62" s="7" t="s">
        <v>13</v>
      </c>
      <c r="H62" s="7" t="str">
        <f>H60</f>
        <v>Blerje me vlerë nën 100.000 lekë</v>
      </c>
      <c r="I62" s="7"/>
      <c r="J62" s="7" t="s">
        <v>74</v>
      </c>
      <c r="K62" s="7" t="s">
        <v>16</v>
      </c>
    </row>
    <row r="63" spans="1:11" x14ac:dyDescent="0.2">
      <c r="A63" s="7">
        <v>59</v>
      </c>
      <c r="B63" s="7">
        <f t="shared" si="0"/>
        <v>2019</v>
      </c>
      <c r="C63" s="7" t="s">
        <v>10</v>
      </c>
      <c r="D63" s="8" t="s">
        <v>20</v>
      </c>
      <c r="E63" s="7" t="s">
        <v>79</v>
      </c>
      <c r="F63" s="9">
        <v>31500</v>
      </c>
      <c r="G63" s="7" t="s">
        <v>13</v>
      </c>
      <c r="H63" s="7" t="str">
        <f>H62</f>
        <v>Blerje me vlerë nën 100.000 lekë</v>
      </c>
      <c r="I63" s="7"/>
      <c r="J63" s="7" t="s">
        <v>15</v>
      </c>
      <c r="K63" s="7" t="s">
        <v>16</v>
      </c>
    </row>
    <row r="64" spans="1:11" x14ac:dyDescent="0.2">
      <c r="A64" s="7">
        <v>60</v>
      </c>
      <c r="B64" s="7">
        <f t="shared" si="0"/>
        <v>2019</v>
      </c>
      <c r="C64" s="7" t="s">
        <v>10</v>
      </c>
      <c r="D64" s="8" t="s">
        <v>20</v>
      </c>
      <c r="E64" s="7" t="s">
        <v>80</v>
      </c>
      <c r="F64" s="9">
        <v>35000</v>
      </c>
      <c r="G64" s="7" t="s">
        <v>13</v>
      </c>
      <c r="H64" s="7" t="str">
        <f>H63</f>
        <v>Blerje me vlerë nën 100.000 lekë</v>
      </c>
      <c r="I64" s="7"/>
      <c r="J64" s="7" t="s">
        <v>81</v>
      </c>
      <c r="K64" s="7" t="s">
        <v>16</v>
      </c>
    </row>
  </sheetData>
  <mergeCells count="1">
    <mergeCell ref="A3:K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regjister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2019-12-20T10:25:30Z</dcterms:modified>
</cp:coreProperties>
</file>