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5" i="1" l="1"/>
  <c r="F43" i="1"/>
  <c r="F42" i="1"/>
  <c r="F41" i="1"/>
  <c r="F39" i="1"/>
  <c r="F37" i="1"/>
  <c r="F34" i="1"/>
  <c r="F32" i="1"/>
  <c r="F31" i="1"/>
  <c r="F30" i="1"/>
  <c r="F7" i="1"/>
  <c r="F6" i="1"/>
</calcChain>
</file>

<file path=xl/sharedStrings.xml><?xml version="1.0" encoding="utf-8"?>
<sst xmlns="http://schemas.openxmlformats.org/spreadsheetml/2006/main" count="309" uniqueCount="68">
  <si>
    <t>Regjistri i parashikimit të prokurimit publik i Agjencisë së Sigurimit të Depozitave  2021</t>
  </si>
  <si>
    <t>Nr</t>
  </si>
  <si>
    <t>Viti</t>
  </si>
  <si>
    <t>I ri/ I modifikuar</t>
  </si>
  <si>
    <t>Kontratë/Marrëveshje kuader</t>
  </si>
  <si>
    <t>Tipi i kontratës (mall/punë/shërbim/marrëveshje kuadër)</t>
  </si>
  <si>
    <t>Fondi Limit</t>
  </si>
  <si>
    <t>Burimi i  financimit</t>
  </si>
  <si>
    <t>Lloji i procedurës së prokurimit/Minikontratë e marrëveshjes kuadër/Amendament kontratë për nevojat e fillim viti</t>
  </si>
  <si>
    <t>Koha e planifikuar për shpalljen e procedurës (muaji)</t>
  </si>
  <si>
    <t>Organi që zhvillon procedurën e prokurimit në rastin e procedurave të përqëndruara</t>
  </si>
  <si>
    <t xml:space="preserve">I Ri </t>
  </si>
  <si>
    <t>Kontratë</t>
  </si>
  <si>
    <t>Sherbime  interneti</t>
  </si>
  <si>
    <t>Fondet e ASD-së</t>
  </si>
  <si>
    <t>Dhjetor</t>
  </si>
  <si>
    <t>SKA</t>
  </si>
  <si>
    <t>Sherbim auditimi pasqyrave financiare nga kompani te specializuara</t>
  </si>
  <si>
    <t xml:space="preserve">Kërkesë për propozim </t>
  </si>
  <si>
    <t>Sherbim per auditim te brendshem nga kompani te specializuara</t>
  </si>
  <si>
    <t>Kontrate</t>
  </si>
  <si>
    <t>Rishikim manual kontabilitetit ASD</t>
  </si>
  <si>
    <t>Abonim ne shtypin e përditshëm</t>
  </si>
  <si>
    <t>Blerje me vlerë nën 100.000 lekë</t>
  </si>
  <si>
    <t>Publikime/njoftime në shtypin e përditshëm</t>
  </si>
  <si>
    <t>Materiale publicitare (ideim/dizajn/botim/printim fletepalosje, stickera dhe materialeve të tjera edukuese/promovuese etj</t>
  </si>
  <si>
    <t>Blerje kancelari, materiale etj</t>
  </si>
  <si>
    <t>Blerje sherbime , plastifikime,lidhje librash,kartvizita,printime etj</t>
  </si>
  <si>
    <t>Blerje kartolina  etj</t>
  </si>
  <si>
    <t>Blerje tonera per paisjet informatike</t>
  </si>
  <si>
    <t>Blerje materiale punime artizanale /suvenire</t>
  </si>
  <si>
    <t>Blerje shporta, materiale festive , etj</t>
  </si>
  <si>
    <t>Blerje materiale te ndryshme te loguara,personalizuara (dhurata etj)</t>
  </si>
  <si>
    <t>Larje automjetesh te Agjencisë së Sigurimit të Depozitave</t>
  </si>
  <si>
    <t xml:space="preserve">Mirembajtje e automjeteve </t>
  </si>
  <si>
    <t>Mirembajtje vjetore sistem kondicionimi</t>
  </si>
  <si>
    <t>Mirembajtje riparime paisje zyre ( dyer, mobilje,  etj)</t>
  </si>
  <si>
    <t>Blerje materiale hidrosanitare,elektrike, riparime te ndryshme paisjesh hidrosanitare/elektrike etj</t>
  </si>
  <si>
    <t>Blerje shërbimi, hartim plan evakuimi,  për mbrojtjen nga zjarri</t>
  </si>
  <si>
    <t>Mirembajtje e paisjeve informatike (kompjutera, printera,fax etj)</t>
  </si>
  <si>
    <t>Mirembajtje e Portalit WEB ne Agjencine e Sigurimit te Depozitave</t>
  </si>
  <si>
    <t>Mirembajtje software ERP</t>
  </si>
  <si>
    <t>Tetor</t>
  </si>
  <si>
    <t>Mirembajtje infrastruktures se Teknologjise se Informacionit</t>
  </si>
  <si>
    <t>Rinovim njevjecar certifikate exchange,digitale SSL dhe rinovim certifikate exchange</t>
  </si>
  <si>
    <t xml:space="preserve">Rinovim çertifikatë Veem Bacup Enterprice </t>
  </si>
  <si>
    <t xml:space="preserve">Blerje instalim certifikate Webex </t>
  </si>
  <si>
    <t>Blerje instalim  license sigurie per faqen WEB</t>
  </si>
  <si>
    <t>Shërbim mbikqyrje të sigurisë fizike të zyrave/sistem kontrolli/alarmi</t>
  </si>
  <si>
    <t xml:space="preserve">Sigurim i pronës dhe automjeteve </t>
  </si>
  <si>
    <t xml:space="preserve">Blerje Karburanti </t>
  </si>
  <si>
    <t>Blerje sherbim pastrimi per ambjentet e Agjencise se Sigurimit te Depozitave</t>
  </si>
  <si>
    <t>I Ri</t>
  </si>
  <si>
    <t>Blerje sherbim dezinfektim ambjentesh</t>
  </si>
  <si>
    <t>Blerje me vlere nen 100 000 leke</t>
  </si>
  <si>
    <t>Blerje materiale anticovid (dezinfektimi,etj)</t>
  </si>
  <si>
    <t>Sigurim jete dhe shendeti per stafin e Agjencisë</t>
  </si>
  <si>
    <t>Blerje instalime  paisje sigurie antizjarr</t>
  </si>
  <si>
    <t xml:space="preserve">Blerje hardware per permiresimet e SIRK </t>
  </si>
  <si>
    <t xml:space="preserve">Krijimi disaster recovery site dhe mirembajtje </t>
  </si>
  <si>
    <t>Blerje paisje informatike (kompjuter, laptop etj)</t>
  </si>
  <si>
    <t>Blerje paisje zyre (karrige etj)</t>
  </si>
  <si>
    <t>I RI</t>
  </si>
  <si>
    <t>Marrje automjet me qira</t>
  </si>
  <si>
    <t xml:space="preserve"> </t>
  </si>
  <si>
    <t>Blerje uje i certifikuar i pijshem</t>
  </si>
  <si>
    <t xml:space="preserve">Rinovim i ambjenteve te ASD </t>
  </si>
  <si>
    <t>Blerje me vlerë të vogël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</si>
</sst>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164" fontId="3" fillId="0" borderId="0" xfId="1" applyNumberFormat="1" applyFont="1" applyFill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"/>
  <sheetViews>
    <sheetView tabSelected="1" workbookViewId="0">
      <selection activeCell="E51" sqref="E51"/>
    </sheetView>
  </sheetViews>
  <sheetFormatPr defaultRowHeight="15.75" x14ac:dyDescent="0.25"/>
  <cols>
    <col min="1" max="1" width="3" style="12" customWidth="1"/>
    <col min="2" max="2" width="5" style="12" bestFit="1" customWidth="1"/>
    <col min="3" max="3" width="4.28515625" style="12" bestFit="1" customWidth="1"/>
    <col min="4" max="4" width="14.140625" style="13" customWidth="1"/>
    <col min="5" max="5" width="82.28515625" style="2" customWidth="1"/>
    <col min="6" max="6" width="12.85546875" style="14" bestFit="1" customWidth="1"/>
    <col min="7" max="7" width="22.5703125" style="2" customWidth="1"/>
    <col min="8" max="8" width="29.85546875" style="2" customWidth="1"/>
    <col min="9" max="9" width="14.7109375" style="2" customWidth="1"/>
    <col min="10" max="10" width="17.28515625" style="2" customWidth="1"/>
    <col min="11" max="16384" width="9.140625" style="2"/>
  </cols>
  <sheetData>
    <row r="3" spans="1:10" ht="27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153.75" x14ac:dyDescent="0.25">
      <c r="A4" s="3" t="s">
        <v>1</v>
      </c>
      <c r="B4" s="3" t="s">
        <v>2</v>
      </c>
      <c r="C4" s="4" t="s">
        <v>3</v>
      </c>
      <c r="D4" s="5" t="s">
        <v>4</v>
      </c>
      <c r="E4" s="6" t="s">
        <v>5</v>
      </c>
      <c r="F4" s="7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pans="1:10" ht="35.25" customHeight="1" x14ac:dyDescent="0.25">
      <c r="A5" s="3">
        <v>1</v>
      </c>
      <c r="B5" s="3">
        <v>2021</v>
      </c>
      <c r="C5" s="3" t="s">
        <v>11</v>
      </c>
      <c r="D5" s="5" t="s">
        <v>12</v>
      </c>
      <c r="E5" s="8" t="s">
        <v>13</v>
      </c>
      <c r="F5" s="9">
        <v>266667</v>
      </c>
      <c r="G5" s="3" t="s">
        <v>14</v>
      </c>
      <c r="H5" s="3" t="s">
        <v>67</v>
      </c>
      <c r="I5" s="3" t="s">
        <v>15</v>
      </c>
      <c r="J5" s="3" t="s">
        <v>16</v>
      </c>
    </row>
    <row r="6" spans="1:10" x14ac:dyDescent="0.25">
      <c r="A6" s="3">
        <v>2</v>
      </c>
      <c r="B6" s="3">
        <v>2021</v>
      </c>
      <c r="C6" s="3" t="s">
        <v>11</v>
      </c>
      <c r="D6" s="5"/>
      <c r="E6" s="8" t="s">
        <v>17</v>
      </c>
      <c r="F6" s="9">
        <f>1700000*3/1.2</f>
        <v>4250000</v>
      </c>
      <c r="G6" s="3" t="s">
        <v>14</v>
      </c>
      <c r="H6" s="3" t="s">
        <v>18</v>
      </c>
      <c r="I6" s="3"/>
      <c r="J6" s="3" t="s">
        <v>16</v>
      </c>
    </row>
    <row r="7" spans="1:10" x14ac:dyDescent="0.25">
      <c r="A7" s="3">
        <v>3</v>
      </c>
      <c r="B7" s="3">
        <v>2021</v>
      </c>
      <c r="C7" s="3" t="s">
        <v>11</v>
      </c>
      <c r="D7" s="5"/>
      <c r="E7" s="8" t="s">
        <v>19</v>
      </c>
      <c r="F7" s="9">
        <f>1979000*3/1.2</f>
        <v>4947500</v>
      </c>
      <c r="G7" s="3" t="s">
        <v>14</v>
      </c>
      <c r="H7" s="3" t="s">
        <v>18</v>
      </c>
      <c r="I7" s="3"/>
      <c r="J7" s="3" t="s">
        <v>16</v>
      </c>
    </row>
    <row r="8" spans="1:10" x14ac:dyDescent="0.25">
      <c r="A8" s="3">
        <v>4</v>
      </c>
      <c r="B8" s="3">
        <v>2021</v>
      </c>
      <c r="C8" s="3" t="s">
        <v>11</v>
      </c>
      <c r="D8" s="5" t="s">
        <v>20</v>
      </c>
      <c r="E8" s="8" t="s">
        <v>21</v>
      </c>
      <c r="F8" s="9">
        <v>1250000</v>
      </c>
      <c r="G8" s="3" t="s">
        <v>14</v>
      </c>
      <c r="H8" s="3" t="s">
        <v>18</v>
      </c>
      <c r="I8" s="3" t="s">
        <v>15</v>
      </c>
      <c r="J8" s="3" t="s">
        <v>16</v>
      </c>
    </row>
    <row r="9" spans="1:10" x14ac:dyDescent="0.25">
      <c r="A9" s="3">
        <v>5</v>
      </c>
      <c r="B9" s="3">
        <v>2021</v>
      </c>
      <c r="C9" s="3" t="s">
        <v>11</v>
      </c>
      <c r="D9" s="5" t="s">
        <v>12</v>
      </c>
      <c r="E9" s="8" t="s">
        <v>22</v>
      </c>
      <c r="F9" s="9">
        <v>60000</v>
      </c>
      <c r="G9" s="3" t="s">
        <v>14</v>
      </c>
      <c r="H9" s="3" t="s">
        <v>23</v>
      </c>
      <c r="I9" s="3" t="s">
        <v>15</v>
      </c>
      <c r="J9" s="3" t="s">
        <v>16</v>
      </c>
    </row>
    <row r="10" spans="1:10" x14ac:dyDescent="0.25">
      <c r="A10" s="3">
        <v>6</v>
      </c>
      <c r="B10" s="3">
        <v>2021</v>
      </c>
      <c r="C10" s="3" t="s">
        <v>11</v>
      </c>
      <c r="D10" s="5" t="s">
        <v>12</v>
      </c>
      <c r="E10" s="8" t="s">
        <v>24</v>
      </c>
      <c r="F10" s="9">
        <v>100000</v>
      </c>
      <c r="G10" s="3" t="s">
        <v>14</v>
      </c>
      <c r="H10" s="3" t="s">
        <v>23</v>
      </c>
      <c r="I10" s="3" t="s">
        <v>15</v>
      </c>
      <c r="J10" s="3" t="s">
        <v>16</v>
      </c>
    </row>
    <row r="11" spans="1:10" ht="43.5" customHeight="1" x14ac:dyDescent="0.25">
      <c r="A11" s="3">
        <v>7</v>
      </c>
      <c r="B11" s="3">
        <v>2021</v>
      </c>
      <c r="C11" s="3" t="s">
        <v>11</v>
      </c>
      <c r="D11" s="5" t="s">
        <v>12</v>
      </c>
      <c r="E11" s="6" t="s">
        <v>25</v>
      </c>
      <c r="F11" s="9">
        <v>2500000</v>
      </c>
      <c r="G11" s="3" t="s">
        <v>14</v>
      </c>
      <c r="H11" s="3" t="s">
        <v>67</v>
      </c>
      <c r="I11" s="3" t="s">
        <v>15</v>
      </c>
      <c r="J11" s="3" t="s">
        <v>16</v>
      </c>
    </row>
    <row r="12" spans="1:10" x14ac:dyDescent="0.25">
      <c r="A12" s="3">
        <v>8</v>
      </c>
      <c r="B12" s="3">
        <v>2021</v>
      </c>
      <c r="C12" s="3" t="s">
        <v>11</v>
      </c>
      <c r="D12" s="5" t="s">
        <v>12</v>
      </c>
      <c r="E12" s="8" t="s">
        <v>26</v>
      </c>
      <c r="F12" s="9">
        <v>166667</v>
      </c>
      <c r="G12" s="3" t="s">
        <v>14</v>
      </c>
      <c r="H12" s="3" t="s">
        <v>67</v>
      </c>
      <c r="I12" s="3" t="s">
        <v>15</v>
      </c>
      <c r="J12" s="3" t="s">
        <v>16</v>
      </c>
    </row>
    <row r="13" spans="1:10" x14ac:dyDescent="0.25">
      <c r="A13" s="3">
        <v>9</v>
      </c>
      <c r="B13" s="3">
        <v>2021</v>
      </c>
      <c r="C13" s="3" t="s">
        <v>11</v>
      </c>
      <c r="D13" s="5" t="s">
        <v>12</v>
      </c>
      <c r="E13" s="8" t="s">
        <v>27</v>
      </c>
      <c r="F13" s="9">
        <v>41667</v>
      </c>
      <c r="G13" s="3" t="s">
        <v>14</v>
      </c>
      <c r="H13" s="3" t="s">
        <v>23</v>
      </c>
      <c r="I13" s="3"/>
      <c r="J13" s="3" t="s">
        <v>16</v>
      </c>
    </row>
    <row r="14" spans="1:10" x14ac:dyDescent="0.25">
      <c r="A14" s="3">
        <v>10</v>
      </c>
      <c r="B14" s="3">
        <v>2021</v>
      </c>
      <c r="C14" s="3" t="s">
        <v>11</v>
      </c>
      <c r="D14" s="5" t="s">
        <v>12</v>
      </c>
      <c r="E14" s="8" t="s">
        <v>28</v>
      </c>
      <c r="F14" s="9">
        <v>100000</v>
      </c>
      <c r="G14" s="3" t="s">
        <v>14</v>
      </c>
      <c r="H14" s="3" t="s">
        <v>23</v>
      </c>
      <c r="I14" s="3" t="s">
        <v>15</v>
      </c>
      <c r="J14" s="3" t="s">
        <v>16</v>
      </c>
    </row>
    <row r="15" spans="1:10" x14ac:dyDescent="0.25">
      <c r="A15" s="3">
        <v>11</v>
      </c>
      <c r="B15" s="3">
        <v>2021</v>
      </c>
      <c r="C15" s="3" t="s">
        <v>11</v>
      </c>
      <c r="D15" s="5" t="s">
        <v>20</v>
      </c>
      <c r="E15" s="8" t="s">
        <v>29</v>
      </c>
      <c r="F15" s="9">
        <v>166667</v>
      </c>
      <c r="G15" s="3" t="s">
        <v>14</v>
      </c>
      <c r="H15" s="3" t="s">
        <v>67</v>
      </c>
      <c r="I15" s="3" t="s">
        <v>15</v>
      </c>
      <c r="J15" s="3" t="s">
        <v>16</v>
      </c>
    </row>
    <row r="16" spans="1:10" x14ac:dyDescent="0.25">
      <c r="A16" s="3">
        <v>12</v>
      </c>
      <c r="B16" s="3">
        <v>2021</v>
      </c>
      <c r="C16" s="3" t="s">
        <v>11</v>
      </c>
      <c r="D16" s="5" t="s">
        <v>12</v>
      </c>
      <c r="E16" s="8" t="s">
        <v>30</v>
      </c>
      <c r="F16" s="9">
        <v>66667</v>
      </c>
      <c r="G16" s="3" t="s">
        <v>14</v>
      </c>
      <c r="H16" s="3" t="s">
        <v>23</v>
      </c>
      <c r="I16" s="3" t="s">
        <v>15</v>
      </c>
      <c r="J16" s="3" t="s">
        <v>16</v>
      </c>
    </row>
    <row r="17" spans="1:10" x14ac:dyDescent="0.25">
      <c r="A17" s="3">
        <v>13</v>
      </c>
      <c r="B17" s="3">
        <v>2021</v>
      </c>
      <c r="C17" s="3" t="s">
        <v>11</v>
      </c>
      <c r="D17" s="5" t="s">
        <v>12</v>
      </c>
      <c r="E17" s="8" t="s">
        <v>31</v>
      </c>
      <c r="F17" s="9">
        <v>100000</v>
      </c>
      <c r="G17" s="3" t="s">
        <v>14</v>
      </c>
      <c r="H17" s="3" t="s">
        <v>23</v>
      </c>
      <c r="I17" s="3" t="s">
        <v>15</v>
      </c>
      <c r="J17" s="3" t="s">
        <v>16</v>
      </c>
    </row>
    <row r="18" spans="1:10" x14ac:dyDescent="0.25">
      <c r="A18" s="3">
        <v>14</v>
      </c>
      <c r="B18" s="3">
        <v>2021</v>
      </c>
      <c r="C18" s="3" t="s">
        <v>11</v>
      </c>
      <c r="D18" s="5" t="s">
        <v>12</v>
      </c>
      <c r="E18" s="8" t="s">
        <v>32</v>
      </c>
      <c r="F18" s="9">
        <v>333333</v>
      </c>
      <c r="G18" s="3" t="s">
        <v>14</v>
      </c>
      <c r="H18" s="3" t="s">
        <v>67</v>
      </c>
      <c r="I18" s="3" t="s">
        <v>15</v>
      </c>
      <c r="J18" s="3" t="s">
        <v>16</v>
      </c>
    </row>
    <row r="19" spans="1:10" x14ac:dyDescent="0.25">
      <c r="A19" s="3">
        <v>15</v>
      </c>
      <c r="B19" s="3">
        <v>2021</v>
      </c>
      <c r="C19" s="3" t="s">
        <v>11</v>
      </c>
      <c r="D19" s="5" t="s">
        <v>12</v>
      </c>
      <c r="E19" s="8" t="s">
        <v>33</v>
      </c>
      <c r="F19" s="9">
        <v>100000</v>
      </c>
      <c r="G19" s="3" t="s">
        <v>14</v>
      </c>
      <c r="H19" s="3" t="s">
        <v>23</v>
      </c>
      <c r="I19" s="3" t="s">
        <v>15</v>
      </c>
      <c r="J19" s="3" t="s">
        <v>16</v>
      </c>
    </row>
    <row r="20" spans="1:10" x14ac:dyDescent="0.25">
      <c r="A20" s="3">
        <v>16</v>
      </c>
      <c r="B20" s="3">
        <v>2021</v>
      </c>
      <c r="C20" s="3" t="s">
        <v>11</v>
      </c>
      <c r="D20" s="5" t="s">
        <v>12</v>
      </c>
      <c r="E20" s="8" t="s">
        <v>34</v>
      </c>
      <c r="F20" s="9">
        <v>416667</v>
      </c>
      <c r="G20" s="3" t="s">
        <v>14</v>
      </c>
      <c r="H20" s="3" t="s">
        <v>67</v>
      </c>
      <c r="I20" s="3" t="s">
        <v>15</v>
      </c>
      <c r="J20" s="3" t="s">
        <v>16</v>
      </c>
    </row>
    <row r="21" spans="1:10" x14ac:dyDescent="0.25">
      <c r="A21" s="3">
        <v>17</v>
      </c>
      <c r="B21" s="3">
        <v>2021</v>
      </c>
      <c r="C21" s="3" t="s">
        <v>11</v>
      </c>
      <c r="D21" s="5" t="s">
        <v>12</v>
      </c>
      <c r="E21" s="8" t="s">
        <v>35</v>
      </c>
      <c r="F21" s="9">
        <v>100000</v>
      </c>
      <c r="G21" s="3" t="s">
        <v>14</v>
      </c>
      <c r="H21" s="3" t="s">
        <v>23</v>
      </c>
      <c r="I21" s="3" t="s">
        <v>15</v>
      </c>
      <c r="J21" s="3" t="s">
        <v>16</v>
      </c>
    </row>
    <row r="22" spans="1:10" x14ac:dyDescent="0.25">
      <c r="A22" s="3">
        <v>18</v>
      </c>
      <c r="B22" s="3">
        <v>2021</v>
      </c>
      <c r="C22" s="3" t="s">
        <v>11</v>
      </c>
      <c r="D22" s="5" t="s">
        <v>20</v>
      </c>
      <c r="E22" s="8" t="s">
        <v>36</v>
      </c>
      <c r="F22" s="9">
        <v>100000</v>
      </c>
      <c r="G22" s="3" t="s">
        <v>14</v>
      </c>
      <c r="H22" s="3" t="s">
        <v>23</v>
      </c>
      <c r="I22" s="3" t="s">
        <v>15</v>
      </c>
      <c r="J22" s="3" t="s">
        <v>16</v>
      </c>
    </row>
    <row r="23" spans="1:10" ht="31.5" x14ac:dyDescent="0.25">
      <c r="A23" s="3">
        <v>19</v>
      </c>
      <c r="B23" s="3">
        <v>2021</v>
      </c>
      <c r="C23" s="3" t="s">
        <v>11</v>
      </c>
      <c r="D23" s="5" t="s">
        <v>12</v>
      </c>
      <c r="E23" s="6" t="s">
        <v>37</v>
      </c>
      <c r="F23" s="9">
        <v>100000</v>
      </c>
      <c r="G23" s="3" t="s">
        <v>14</v>
      </c>
      <c r="H23" s="3" t="s">
        <v>23</v>
      </c>
      <c r="I23" s="3" t="s">
        <v>15</v>
      </c>
      <c r="J23" s="3" t="s">
        <v>16</v>
      </c>
    </row>
    <row r="24" spans="1:10" x14ac:dyDescent="0.25">
      <c r="A24" s="3">
        <v>20</v>
      </c>
      <c r="B24" s="3">
        <v>2021</v>
      </c>
      <c r="C24" s="3" t="s">
        <v>11</v>
      </c>
      <c r="D24" s="5" t="s">
        <v>12</v>
      </c>
      <c r="E24" s="8" t="s">
        <v>38</v>
      </c>
      <c r="F24" s="9">
        <v>83333</v>
      </c>
      <c r="G24" s="3" t="s">
        <v>14</v>
      </c>
      <c r="H24" s="3" t="s">
        <v>67</v>
      </c>
      <c r="I24" s="3" t="s">
        <v>15</v>
      </c>
      <c r="J24" s="3" t="s">
        <v>16</v>
      </c>
    </row>
    <row r="25" spans="1:10" x14ac:dyDescent="0.25">
      <c r="A25" s="3">
        <v>21</v>
      </c>
      <c r="B25" s="3">
        <v>2021</v>
      </c>
      <c r="C25" s="3" t="s">
        <v>11</v>
      </c>
      <c r="D25" s="5" t="s">
        <v>12</v>
      </c>
      <c r="E25" s="8" t="s">
        <v>39</v>
      </c>
      <c r="F25" s="9">
        <v>100000</v>
      </c>
      <c r="G25" s="3" t="s">
        <v>14</v>
      </c>
      <c r="H25" s="3" t="s">
        <v>23</v>
      </c>
      <c r="I25" s="3" t="s">
        <v>15</v>
      </c>
      <c r="J25" s="3" t="s">
        <v>16</v>
      </c>
    </row>
    <row r="26" spans="1:10" x14ac:dyDescent="0.25">
      <c r="A26" s="3">
        <v>22</v>
      </c>
      <c r="B26" s="3">
        <v>2021</v>
      </c>
      <c r="C26" s="3" t="s">
        <v>11</v>
      </c>
      <c r="D26" s="5" t="s">
        <v>12</v>
      </c>
      <c r="E26" s="8" t="s">
        <v>40</v>
      </c>
      <c r="F26" s="9">
        <v>150000</v>
      </c>
      <c r="G26" s="3" t="s">
        <v>14</v>
      </c>
      <c r="H26" s="3" t="s">
        <v>67</v>
      </c>
      <c r="I26" s="3" t="s">
        <v>15</v>
      </c>
      <c r="J26" s="3" t="s">
        <v>16</v>
      </c>
    </row>
    <row r="27" spans="1:10" x14ac:dyDescent="0.25">
      <c r="A27" s="3">
        <v>23</v>
      </c>
      <c r="B27" s="3">
        <v>2021</v>
      </c>
      <c r="C27" s="3" t="s">
        <v>11</v>
      </c>
      <c r="D27" s="5" t="s">
        <v>12</v>
      </c>
      <c r="E27" s="8" t="s">
        <v>41</v>
      </c>
      <c r="F27" s="9">
        <v>791667</v>
      </c>
      <c r="G27" s="3" t="s">
        <v>14</v>
      </c>
      <c r="H27" s="3" t="s">
        <v>18</v>
      </c>
      <c r="I27" s="3" t="s">
        <v>42</v>
      </c>
      <c r="J27" s="3" t="s">
        <v>16</v>
      </c>
    </row>
    <row r="28" spans="1:10" x14ac:dyDescent="0.25">
      <c r="A28" s="3">
        <v>24</v>
      </c>
      <c r="B28" s="3">
        <v>2021</v>
      </c>
      <c r="C28" s="3" t="s">
        <v>11</v>
      </c>
      <c r="D28" s="5" t="s">
        <v>20</v>
      </c>
      <c r="E28" s="8" t="s">
        <v>43</v>
      </c>
      <c r="F28" s="9">
        <v>795833</v>
      </c>
      <c r="G28" s="3" t="s">
        <v>14</v>
      </c>
      <c r="H28" s="3" t="s">
        <v>67</v>
      </c>
      <c r="I28" s="3" t="s">
        <v>15</v>
      </c>
      <c r="J28" s="3" t="s">
        <v>16</v>
      </c>
    </row>
    <row r="29" spans="1:10" x14ac:dyDescent="0.25">
      <c r="A29" s="3">
        <v>25</v>
      </c>
      <c r="B29" s="3">
        <v>2021</v>
      </c>
      <c r="C29" s="3" t="s">
        <v>11</v>
      </c>
      <c r="D29" s="5" t="s">
        <v>12</v>
      </c>
      <c r="E29" s="8" t="s">
        <v>44</v>
      </c>
      <c r="F29" s="9">
        <v>212500</v>
      </c>
      <c r="G29" s="3" t="s">
        <v>14</v>
      </c>
      <c r="H29" s="3" t="s">
        <v>67</v>
      </c>
      <c r="I29" s="3" t="s">
        <v>15</v>
      </c>
      <c r="J29" s="3" t="s">
        <v>16</v>
      </c>
    </row>
    <row r="30" spans="1:10" x14ac:dyDescent="0.25">
      <c r="A30" s="3">
        <v>26</v>
      </c>
      <c r="B30" s="3">
        <v>2021</v>
      </c>
      <c r="C30" s="3" t="s">
        <v>11</v>
      </c>
      <c r="D30" s="5" t="s">
        <v>12</v>
      </c>
      <c r="E30" s="8" t="s">
        <v>45</v>
      </c>
      <c r="F30" s="9">
        <f>300000/1.2</f>
        <v>250000</v>
      </c>
      <c r="G30" s="3" t="s">
        <v>14</v>
      </c>
      <c r="H30" s="3" t="s">
        <v>67</v>
      </c>
      <c r="I30" s="3" t="s">
        <v>15</v>
      </c>
      <c r="J30" s="3" t="s">
        <v>16</v>
      </c>
    </row>
    <row r="31" spans="1:10" x14ac:dyDescent="0.25">
      <c r="A31" s="3">
        <v>27</v>
      </c>
      <c r="B31" s="3">
        <v>2021</v>
      </c>
      <c r="C31" s="3" t="s">
        <v>11</v>
      </c>
      <c r="D31" s="5" t="s">
        <v>12</v>
      </c>
      <c r="E31" s="6" t="s">
        <v>46</v>
      </c>
      <c r="F31" s="9">
        <f>60000/1.2</f>
        <v>50000</v>
      </c>
      <c r="G31" s="3" t="s">
        <v>14</v>
      </c>
      <c r="H31" s="3" t="s">
        <v>23</v>
      </c>
      <c r="I31" s="3" t="s">
        <v>15</v>
      </c>
      <c r="J31" s="3" t="s">
        <v>16</v>
      </c>
    </row>
    <row r="32" spans="1:10" x14ac:dyDescent="0.25">
      <c r="A32" s="3">
        <v>28</v>
      </c>
      <c r="B32" s="3">
        <v>2021</v>
      </c>
      <c r="C32" s="3" t="s">
        <v>11</v>
      </c>
      <c r="D32" s="5" t="s">
        <v>12</v>
      </c>
      <c r="E32" s="6" t="s">
        <v>47</v>
      </c>
      <c r="F32" s="9">
        <f>43000/1.2</f>
        <v>35833.333333333336</v>
      </c>
      <c r="G32" s="3" t="s">
        <v>14</v>
      </c>
      <c r="H32" s="3" t="s">
        <v>23</v>
      </c>
      <c r="I32" s="3" t="s">
        <v>15</v>
      </c>
      <c r="J32" s="3" t="s">
        <v>16</v>
      </c>
    </row>
    <row r="33" spans="1:10" x14ac:dyDescent="0.25">
      <c r="A33" s="3">
        <v>29</v>
      </c>
      <c r="B33" s="3">
        <v>2021</v>
      </c>
      <c r="C33" s="3" t="s">
        <v>11</v>
      </c>
      <c r="D33" s="5" t="s">
        <v>20</v>
      </c>
      <c r="E33" s="10" t="s">
        <v>48</v>
      </c>
      <c r="F33" s="9">
        <v>100000</v>
      </c>
      <c r="G33" s="3" t="s">
        <v>14</v>
      </c>
      <c r="H33" s="3" t="s">
        <v>23</v>
      </c>
      <c r="I33" s="3" t="s">
        <v>15</v>
      </c>
      <c r="J33" s="3" t="s">
        <v>16</v>
      </c>
    </row>
    <row r="34" spans="1:10" x14ac:dyDescent="0.25">
      <c r="A34" s="3">
        <v>30</v>
      </c>
      <c r="B34" s="3">
        <v>2021</v>
      </c>
      <c r="C34" s="3" t="s">
        <v>11</v>
      </c>
      <c r="D34" s="5" t="s">
        <v>12</v>
      </c>
      <c r="E34" s="8" t="s">
        <v>49</v>
      </c>
      <c r="F34" s="9">
        <f>500000/1.2</f>
        <v>416666.66666666669</v>
      </c>
      <c r="G34" s="3" t="s">
        <v>14</v>
      </c>
      <c r="H34" s="3" t="s">
        <v>67</v>
      </c>
      <c r="I34" s="3" t="s">
        <v>15</v>
      </c>
      <c r="J34" s="3" t="s">
        <v>16</v>
      </c>
    </row>
    <row r="35" spans="1:10" x14ac:dyDescent="0.25">
      <c r="A35" s="3">
        <v>31</v>
      </c>
      <c r="B35" s="3">
        <v>2021</v>
      </c>
      <c r="C35" s="3" t="s">
        <v>11</v>
      </c>
      <c r="D35" s="5" t="s">
        <v>12</v>
      </c>
      <c r="E35" s="8" t="s">
        <v>65</v>
      </c>
      <c r="F35" s="9">
        <v>100000</v>
      </c>
      <c r="G35" s="3" t="s">
        <v>14</v>
      </c>
      <c r="H35" s="3" t="s">
        <v>23</v>
      </c>
      <c r="I35" s="3" t="s">
        <v>15</v>
      </c>
      <c r="J35" s="3" t="s">
        <v>16</v>
      </c>
    </row>
    <row r="36" spans="1:10" x14ac:dyDescent="0.25">
      <c r="A36" s="3">
        <v>32</v>
      </c>
      <c r="B36" s="3">
        <v>2021</v>
      </c>
      <c r="C36" s="3" t="s">
        <v>11</v>
      </c>
      <c r="D36" s="5" t="s">
        <v>12</v>
      </c>
      <c r="E36" s="11" t="s">
        <v>50</v>
      </c>
      <c r="F36" s="9">
        <v>800000</v>
      </c>
      <c r="G36" s="3" t="s">
        <v>14</v>
      </c>
      <c r="H36" s="3" t="s">
        <v>67</v>
      </c>
      <c r="I36" s="3" t="s">
        <v>15</v>
      </c>
      <c r="J36" s="3" t="s">
        <v>16</v>
      </c>
    </row>
    <row r="37" spans="1:10" x14ac:dyDescent="0.25">
      <c r="A37" s="3">
        <v>33</v>
      </c>
      <c r="B37" s="3">
        <v>2021</v>
      </c>
      <c r="C37" s="3" t="s">
        <v>11</v>
      </c>
      <c r="D37" s="5" t="s">
        <v>12</v>
      </c>
      <c r="E37" s="8" t="s">
        <v>51</v>
      </c>
      <c r="F37" s="9">
        <f>800000/1.2</f>
        <v>666666.66666666674</v>
      </c>
      <c r="G37" s="3" t="s">
        <v>14</v>
      </c>
      <c r="H37" s="3" t="s">
        <v>67</v>
      </c>
      <c r="I37" s="3" t="s">
        <v>15</v>
      </c>
      <c r="J37" s="3" t="s">
        <v>16</v>
      </c>
    </row>
    <row r="38" spans="1:10" x14ac:dyDescent="0.25">
      <c r="A38" s="3">
        <v>34</v>
      </c>
      <c r="B38" s="3">
        <v>2021</v>
      </c>
      <c r="C38" s="3" t="s">
        <v>52</v>
      </c>
      <c r="D38" s="5" t="s">
        <v>20</v>
      </c>
      <c r="E38" s="8" t="s">
        <v>53</v>
      </c>
      <c r="F38" s="9">
        <v>100000</v>
      </c>
      <c r="G38" s="3" t="s">
        <v>14</v>
      </c>
      <c r="H38" s="3" t="s">
        <v>54</v>
      </c>
      <c r="I38" s="3" t="s">
        <v>15</v>
      </c>
      <c r="J38" s="3" t="s">
        <v>16</v>
      </c>
    </row>
    <row r="39" spans="1:10" x14ac:dyDescent="0.25">
      <c r="A39" s="3">
        <v>35</v>
      </c>
      <c r="B39" s="3">
        <v>2021</v>
      </c>
      <c r="C39" s="3" t="s">
        <v>52</v>
      </c>
      <c r="D39" s="5" t="s">
        <v>20</v>
      </c>
      <c r="E39" s="8" t="s">
        <v>55</v>
      </c>
      <c r="F39" s="9">
        <f>400000/1.2</f>
        <v>333333.33333333337</v>
      </c>
      <c r="G39" s="3" t="s">
        <v>14</v>
      </c>
      <c r="H39" s="3" t="s">
        <v>54</v>
      </c>
      <c r="I39" s="3" t="s">
        <v>15</v>
      </c>
      <c r="J39" s="3" t="s">
        <v>16</v>
      </c>
    </row>
    <row r="40" spans="1:10" x14ac:dyDescent="0.25">
      <c r="A40" s="3">
        <v>36</v>
      </c>
      <c r="B40" s="3">
        <v>2021</v>
      </c>
      <c r="C40" s="3" t="s">
        <v>11</v>
      </c>
      <c r="D40" s="5" t="s">
        <v>12</v>
      </c>
      <c r="E40" s="8" t="s">
        <v>56</v>
      </c>
      <c r="F40" s="9">
        <v>950000</v>
      </c>
      <c r="G40" s="3" t="s">
        <v>14</v>
      </c>
      <c r="H40" s="3" t="s">
        <v>67</v>
      </c>
      <c r="I40" s="3" t="s">
        <v>15</v>
      </c>
      <c r="J40" s="3" t="s">
        <v>16</v>
      </c>
    </row>
    <row r="41" spans="1:10" x14ac:dyDescent="0.25">
      <c r="A41" s="3">
        <v>37</v>
      </c>
      <c r="B41" s="3">
        <v>2021</v>
      </c>
      <c r="C41" s="3" t="s">
        <v>52</v>
      </c>
      <c r="D41" s="5" t="s">
        <v>20</v>
      </c>
      <c r="E41" s="8" t="s">
        <v>66</v>
      </c>
      <c r="F41" s="9">
        <f>960000/1.2</f>
        <v>800000</v>
      </c>
      <c r="G41" s="3" t="s">
        <v>14</v>
      </c>
      <c r="H41" s="3" t="s">
        <v>67</v>
      </c>
      <c r="I41" s="3" t="s">
        <v>15</v>
      </c>
      <c r="J41" s="3" t="s">
        <v>16</v>
      </c>
    </row>
    <row r="42" spans="1:10" x14ac:dyDescent="0.25">
      <c r="A42" s="3">
        <v>38</v>
      </c>
      <c r="B42" s="3">
        <v>2021</v>
      </c>
      <c r="C42" s="3" t="s">
        <v>11</v>
      </c>
      <c r="D42" s="5" t="s">
        <v>12</v>
      </c>
      <c r="E42" s="8" t="s">
        <v>57</v>
      </c>
      <c r="F42" s="9">
        <f>948000/1.2</f>
        <v>790000</v>
      </c>
      <c r="G42" s="3" t="s">
        <v>14</v>
      </c>
      <c r="H42" s="3" t="s">
        <v>67</v>
      </c>
      <c r="I42" s="3" t="s">
        <v>15</v>
      </c>
      <c r="J42" s="3" t="s">
        <v>16</v>
      </c>
    </row>
    <row r="43" spans="1:10" x14ac:dyDescent="0.25">
      <c r="A43" s="3">
        <v>39</v>
      </c>
      <c r="B43" s="3">
        <v>2021</v>
      </c>
      <c r="C43" s="3" t="s">
        <v>52</v>
      </c>
      <c r="D43" s="5" t="s">
        <v>12</v>
      </c>
      <c r="E43" s="8" t="s">
        <v>58</v>
      </c>
      <c r="F43" s="9">
        <f>4900000/1.2</f>
        <v>4083333.3333333335</v>
      </c>
      <c r="G43" s="3" t="s">
        <v>14</v>
      </c>
      <c r="H43" s="3" t="s">
        <v>18</v>
      </c>
      <c r="I43" s="3" t="s">
        <v>15</v>
      </c>
      <c r="J43" s="3" t="s">
        <v>16</v>
      </c>
    </row>
    <row r="44" spans="1:10" x14ac:dyDescent="0.25">
      <c r="A44" s="3">
        <v>40</v>
      </c>
      <c r="B44" s="3">
        <v>2021</v>
      </c>
      <c r="C44" s="3" t="s">
        <v>11</v>
      </c>
      <c r="D44" s="5" t="s">
        <v>12</v>
      </c>
      <c r="E44" s="8" t="s">
        <v>59</v>
      </c>
      <c r="F44" s="9">
        <v>6291667</v>
      </c>
      <c r="G44" s="3" t="s">
        <v>14</v>
      </c>
      <c r="H44" s="3" t="s">
        <v>18</v>
      </c>
      <c r="I44" s="3" t="s">
        <v>15</v>
      </c>
      <c r="J44" s="3" t="s">
        <v>16</v>
      </c>
    </row>
    <row r="45" spans="1:10" x14ac:dyDescent="0.25">
      <c r="A45" s="3">
        <v>41</v>
      </c>
      <c r="B45" s="3">
        <v>2021</v>
      </c>
      <c r="C45" s="3" t="s">
        <v>11</v>
      </c>
      <c r="D45" s="5" t="s">
        <v>12</v>
      </c>
      <c r="E45" s="8" t="s">
        <v>60</v>
      </c>
      <c r="F45" s="9">
        <f>490000/1.2</f>
        <v>408333.33333333337</v>
      </c>
      <c r="G45" s="3" t="s">
        <v>14</v>
      </c>
      <c r="H45" s="3" t="s">
        <v>67</v>
      </c>
      <c r="I45" s="3" t="s">
        <v>15</v>
      </c>
      <c r="J45" s="3" t="s">
        <v>16</v>
      </c>
    </row>
    <row r="46" spans="1:10" x14ac:dyDescent="0.25">
      <c r="A46" s="3">
        <v>42</v>
      </c>
      <c r="B46" s="3">
        <v>2021</v>
      </c>
      <c r="C46" s="3" t="s">
        <v>11</v>
      </c>
      <c r="D46" s="5" t="s">
        <v>12</v>
      </c>
      <c r="E46" s="8" t="s">
        <v>61</v>
      </c>
      <c r="F46" s="9">
        <v>100000</v>
      </c>
      <c r="G46" s="3" t="s">
        <v>14</v>
      </c>
      <c r="H46" s="3" t="s">
        <v>23</v>
      </c>
      <c r="I46" s="3" t="s">
        <v>15</v>
      </c>
      <c r="J46" s="3" t="s">
        <v>16</v>
      </c>
    </row>
    <row r="47" spans="1:10" x14ac:dyDescent="0.25">
      <c r="A47" s="3">
        <v>43</v>
      </c>
      <c r="B47" s="3">
        <v>2021</v>
      </c>
      <c r="C47" s="3" t="s">
        <v>62</v>
      </c>
      <c r="D47" s="5" t="s">
        <v>12</v>
      </c>
      <c r="E47" s="8" t="s">
        <v>63</v>
      </c>
      <c r="F47" s="9">
        <v>3450449</v>
      </c>
      <c r="G47" s="3" t="s">
        <v>14</v>
      </c>
      <c r="H47" s="3" t="s">
        <v>18</v>
      </c>
      <c r="I47" s="3" t="s">
        <v>15</v>
      </c>
      <c r="J47" s="3" t="s">
        <v>16</v>
      </c>
    </row>
    <row r="50" spans="5:8" x14ac:dyDescent="0.25">
      <c r="E50" s="2" t="s">
        <v>64</v>
      </c>
    </row>
    <row r="52" spans="5:8" x14ac:dyDescent="0.25">
      <c r="H52" s="2" t="s">
        <v>64</v>
      </c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2021-01-08T10:36:57Z</dcterms:modified>
</cp:coreProperties>
</file>